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amboranres-my.sharepoint.com/personal/matt_kernke_tamboran_com/Documents/Desktop/"/>
    </mc:Choice>
  </mc:AlternateContent>
  <xr:revisionPtr revIDLastSave="0" documentId="8_{2DB4B029-7E57-4D72-BCA4-591C93FA7561}" xr6:coauthVersionLast="47" xr6:coauthVersionMax="47" xr10:uidLastSave="{00000000-0000-0000-0000-000000000000}"/>
  <bookViews>
    <workbookView xWindow="-38520" yWindow="-5835" windowWidth="38640" windowHeight="21120" xr2:uid="{00000000-000D-0000-FFFF-FFFF00000000}"/>
  </bookViews>
  <sheets>
    <sheet name="Export" sheetId="1" r:id="rId1"/>
  </sheets>
  <definedNames>
    <definedName name="_xlnm._FilterDatabase" localSheetId="0" hidden="1">Export!$A$3:$I$85</definedName>
    <definedName name="_xlnm.Print_Area" localSheetId="0">Export!$A$1:$I$85</definedName>
    <definedName name="_xlnm.Print_Titles" localSheetId="0">Export!$1:$3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5" i="1" l="1"/>
  <c r="H56" i="1"/>
  <c r="H57" i="1"/>
  <c r="H59" i="1"/>
  <c r="H61" i="1"/>
  <c r="H63" i="1"/>
  <c r="H64" i="1"/>
  <c r="H65" i="1"/>
  <c r="H67" i="1"/>
  <c r="H71" i="1"/>
  <c r="H73" i="1"/>
  <c r="H74" i="1"/>
  <c r="H75" i="1"/>
  <c r="H77" i="1"/>
  <c r="H80" i="1"/>
  <c r="H85" i="1"/>
  <c r="H53" i="1"/>
  <c r="H50" i="1"/>
  <c r="H51" i="1"/>
  <c r="H49" i="1"/>
  <c r="H43" i="1"/>
  <c r="H44" i="1"/>
  <c r="H42" i="1"/>
  <c r="H37" i="1"/>
  <c r="H36" i="1"/>
  <c r="H34" i="1"/>
  <c r="H13" i="1"/>
  <c r="H6" i="1"/>
  <c r="H9" i="1"/>
</calcChain>
</file>

<file path=xl/sharedStrings.xml><?xml version="1.0" encoding="utf-8"?>
<sst xmlns="http://schemas.openxmlformats.org/spreadsheetml/2006/main" count="481" uniqueCount="121">
  <si>
    <t>Analyte</t>
  </si>
  <si>
    <t>RN040896 (BET-MB021) Count Samples</t>
  </si>
  <si>
    <t>EQL</t>
  </si>
  <si>
    <t>EQL Units</t>
  </si>
  <si>
    <t>Output Unit</t>
  </si>
  <si>
    <t>RN040896 (BET-MB021) 75th percentile</t>
  </si>
  <si>
    <t>RN041137 (BET-MB023) to RN040896 (BET-MB021) Ratio</t>
  </si>
  <si>
    <t>75th Percentile Exceedance</t>
  </si>
  <si>
    <t>Acenaphthene</t>
  </si>
  <si>
    <t>µg/L</t>
  </si>
  <si>
    <t>Complies</t>
  </si>
  <si>
    <t>Acenaphthylene</t>
  </si>
  <si>
    <t>mg/L</t>
  </si>
  <si>
    <t>Alkalinity (Hydroxide) as CaCO3</t>
  </si>
  <si>
    <t>Anions Total</t>
  </si>
  <si>
    <t>meq/L</t>
  </si>
  <si>
    <t>Anthracene</t>
  </si>
  <si>
    <t>Benz(a)anthracene</t>
  </si>
  <si>
    <t>Benzene</t>
  </si>
  <si>
    <t>Benzo(a)pyrene</t>
  </si>
  <si>
    <t>Benzo(b&amp;j)fluoranthene</t>
  </si>
  <si>
    <t>Benzo(g,h,i)perylene</t>
  </si>
  <si>
    <t>Benzo(k)fluoranthene</t>
  </si>
  <si>
    <t>Boron</t>
  </si>
  <si>
    <t>C10 - C14 Fraction</t>
  </si>
  <si>
    <t>C10 - C16 Fraction</t>
  </si>
  <si>
    <t>C10 - C16 Fraction minus Naphthalene (F2)</t>
  </si>
  <si>
    <t>C10 - C36 Fraction (Sum)</t>
  </si>
  <si>
    <t>C10 - C40 Fraction (Sum)</t>
  </si>
  <si>
    <t>C15 - C28 Fraction</t>
  </si>
  <si>
    <t>C16 - C34 Fraction</t>
  </si>
  <si>
    <t>C29 - C36 Fraction</t>
  </si>
  <si>
    <t>C34 - C40 Fraction</t>
  </si>
  <si>
    <t>C6 - C10 Fraction</t>
  </si>
  <si>
    <t>C6 - C10 Fraction  minus BTEX (F1)</t>
  </si>
  <si>
    <t>C6 - C9 Fraction</t>
  </si>
  <si>
    <t>Cadmium</t>
  </si>
  <si>
    <t>Cations Total</t>
  </si>
  <si>
    <t>Chloride</t>
  </si>
  <si>
    <t>Chromium (III+VI)</t>
  </si>
  <si>
    <t>Chrysene</t>
  </si>
  <si>
    <t>Copper</t>
  </si>
  <si>
    <t>Dibenz(a,h)anthracene</t>
  </si>
  <si>
    <t>Dissolved Oxygen (Field)</t>
  </si>
  <si>
    <t>Electrical Conductivity (Field)</t>
  </si>
  <si>
    <t>µS/cm</t>
  </si>
  <si>
    <t>Electrical Conductivity (Lab)</t>
  </si>
  <si>
    <t>Ethane</t>
  </si>
  <si>
    <t>Ethylbenzene</t>
  </si>
  <si>
    <t>Fluoranthene</t>
  </si>
  <si>
    <t>Fluorene</t>
  </si>
  <si>
    <t>Fluoride</t>
  </si>
  <si>
    <t>Indeno(1,2,3-c,d)pyrene</t>
  </si>
  <si>
    <t>Lead</t>
  </si>
  <si>
    <t>Lithium</t>
  </si>
  <si>
    <t>Magnesium</t>
  </si>
  <si>
    <t>Mercury</t>
  </si>
  <si>
    <t>Methane</t>
  </si>
  <si>
    <t>Naphthalene</t>
  </si>
  <si>
    <t>Nitrite (as N)</t>
  </si>
  <si>
    <t>pH (Field)</t>
  </si>
  <si>
    <t>pH_Units</t>
  </si>
  <si>
    <t>Phenanthrene</t>
  </si>
  <si>
    <t>Propane</t>
  </si>
  <si>
    <t>Pyrene</t>
  </si>
  <si>
    <t>Selenium</t>
  </si>
  <si>
    <t>Silver</t>
  </si>
  <si>
    <t>Sodium</t>
  </si>
  <si>
    <t>Strontium</t>
  </si>
  <si>
    <t>Sulphate as SO4</t>
  </si>
  <si>
    <t>Sum of BTEX</t>
  </si>
  <si>
    <t>Suspended Solids</t>
  </si>
  <si>
    <t>Temperature (Field)</t>
  </si>
  <si>
    <t>°C</t>
  </si>
  <si>
    <t>Toluene</t>
  </si>
  <si>
    <t>Total Dissolved Solids</t>
  </si>
  <si>
    <t>Total Reportable PAH</t>
  </si>
  <si>
    <t>Xylene (m &amp; p)</t>
  </si>
  <si>
    <t>Xylene (o)</t>
  </si>
  <si>
    <t>Xylene Total</t>
  </si>
  <si>
    <t>Zinc</t>
  </si>
  <si>
    <t>Alkalinity (Bicarbonate) as CaCO3</t>
  </si>
  <si>
    <t>Exceedance</t>
  </si>
  <si>
    <t>Alkalinity (Total) as CaCO3</t>
  </si>
  <si>
    <t>Arsenic</t>
  </si>
  <si>
    <t>Barium</t>
  </si>
  <si>
    <t>Calcium</t>
  </si>
  <si>
    <t>Gross alpha activity_</t>
  </si>
  <si>
    <t>Bq/L</t>
  </si>
  <si>
    <t>Gross beta activity (excluding activity of K-40)</t>
  </si>
  <si>
    <t>Iron</t>
  </si>
  <si>
    <t>Manganese</t>
  </si>
  <si>
    <t>Nitrate (as N)</t>
  </si>
  <si>
    <t>Nitrite + Nitrate (as N)</t>
  </si>
  <si>
    <t>pH (Lab)</t>
  </si>
  <si>
    <t>pH Unit</t>
  </si>
  <si>
    <t>Potassium</t>
  </si>
  <si>
    <t>Silicon as Si</t>
  </si>
  <si>
    <t>Alkalinity (Carbonate) as CaCO3</t>
  </si>
  <si>
    <t>Carbonate</t>
  </si>
  <si>
    <t>&lt;1</t>
  </si>
  <si>
    <t>NA</t>
  </si>
  <si>
    <t>&lt;0.01</t>
  </si>
  <si>
    <t>&lt;2</t>
  </si>
  <si>
    <t>&lt;0.5</t>
  </si>
  <si>
    <t>&lt;10</t>
  </si>
  <si>
    <t>&lt;0.001</t>
  </si>
  <si>
    <t>&lt;20</t>
  </si>
  <si>
    <t>&lt;100</t>
  </si>
  <si>
    <t>&lt;50</t>
  </si>
  <si>
    <t>RN041137 (BET-MB023) Concentration as of Last Sample Date 07/12/2022</t>
  </si>
  <si>
    <t>N/A</t>
  </si>
  <si>
    <t>&lt;0.0001</t>
  </si>
  <si>
    <t xml:space="preserve">Complies </t>
  </si>
  <si>
    <t xml:space="preserve">Slight exceedance- no upward trend </t>
  </si>
  <si>
    <t>Table 3 Kyalla 117 Anthony Lagoon Beds bore comparison December 2022</t>
  </si>
  <si>
    <t>All samples this round appear elevated- included background bores</t>
  </si>
  <si>
    <t>Likely to be casing sourced</t>
  </si>
  <si>
    <t>Field pH within range</t>
  </si>
  <si>
    <t>All results, including background bores were elevated. Possible lab issue</t>
  </si>
  <si>
    <t>Value too low to draw conclusive trend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</si>
</sst>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1" fontId="0" fillId="0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5"/>
  <sheetViews>
    <sheetView showGridLines="0" tabSelected="1" zoomScaleNormal="100" workbookViewId="0">
      <selection activeCell="H3" sqref="H3"/>
    </sheetView>
  </sheetViews>
  <sheetFormatPr defaultColWidth="8.7265625" defaultRowHeight="14.5" x14ac:dyDescent="0.35"/>
  <cols>
    <col min="1" max="1" width="35.81640625" style="1" customWidth="1"/>
    <col min="2" max="2" width="12.81640625" style="2" customWidth="1"/>
    <col min="3" max="4" width="10.453125" style="2" customWidth="1"/>
    <col min="5" max="5" width="9.54296875" style="2" customWidth="1"/>
    <col min="6" max="6" width="13.7265625" style="2" customWidth="1"/>
    <col min="7" max="7" width="15.7265625" style="2" customWidth="1"/>
    <col min="8" max="8" width="13.453125" style="2" customWidth="1"/>
    <col min="9" max="9" width="14.1796875" style="2" customWidth="1"/>
    <col min="10" max="16384" width="8.7265625" style="1"/>
  </cols>
  <sheetData>
    <row r="1" spans="1:10" s="2" customFormat="1" x14ac:dyDescent="0.35">
      <c r="A1" s="4" t="s">
        <v>115</v>
      </c>
    </row>
    <row r="2" spans="1:10" s="2" customFormat="1" x14ac:dyDescent="0.35"/>
    <row r="3" spans="1:10" s="2" customFormat="1" ht="72.5" x14ac:dyDescent="0.3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110</v>
      </c>
      <c r="H3" s="5" t="s">
        <v>6</v>
      </c>
      <c r="I3" s="5" t="s">
        <v>7</v>
      </c>
    </row>
    <row r="4" spans="1:10" x14ac:dyDescent="0.35">
      <c r="A4" s="8" t="s">
        <v>8</v>
      </c>
      <c r="B4" s="9">
        <v>24</v>
      </c>
      <c r="C4" s="6">
        <v>1</v>
      </c>
      <c r="D4" s="6" t="s">
        <v>9</v>
      </c>
      <c r="E4" s="6" t="s">
        <v>9</v>
      </c>
      <c r="F4" s="6">
        <v>1</v>
      </c>
      <c r="G4" s="7" t="s">
        <v>100</v>
      </c>
      <c r="H4" s="7" t="s">
        <v>101</v>
      </c>
      <c r="I4" s="6" t="s">
        <v>10</v>
      </c>
    </row>
    <row r="5" spans="1:10" x14ac:dyDescent="0.35">
      <c r="A5" s="8" t="s">
        <v>11</v>
      </c>
      <c r="B5" s="9">
        <v>24</v>
      </c>
      <c r="C5" s="6">
        <v>1</v>
      </c>
      <c r="D5" s="6" t="s">
        <v>9</v>
      </c>
      <c r="E5" s="6" t="s">
        <v>9</v>
      </c>
      <c r="F5" s="6">
        <v>1</v>
      </c>
      <c r="G5" s="7" t="s">
        <v>100</v>
      </c>
      <c r="H5" s="7" t="s">
        <v>101</v>
      </c>
      <c r="I5" s="6" t="s">
        <v>10</v>
      </c>
    </row>
    <row r="6" spans="1:10" x14ac:dyDescent="0.35">
      <c r="A6" s="8" t="s">
        <v>81</v>
      </c>
      <c r="B6" s="9">
        <v>24</v>
      </c>
      <c r="C6" s="6">
        <v>1</v>
      </c>
      <c r="D6" s="6" t="s">
        <v>12</v>
      </c>
      <c r="E6" s="6" t="s">
        <v>12</v>
      </c>
      <c r="F6" s="6">
        <v>293.25</v>
      </c>
      <c r="G6" s="6">
        <v>291</v>
      </c>
      <c r="H6" s="6">
        <f>G6/F6</f>
        <v>0.99232736572890023</v>
      </c>
      <c r="I6" s="6" t="s">
        <v>10</v>
      </c>
    </row>
    <row r="7" spans="1:10" s="3" customFormat="1" x14ac:dyDescent="0.35">
      <c r="A7" s="8" t="s">
        <v>98</v>
      </c>
      <c r="B7" s="9">
        <v>24</v>
      </c>
      <c r="C7" s="6">
        <v>1</v>
      </c>
      <c r="D7" s="6" t="s">
        <v>12</v>
      </c>
      <c r="E7" s="6" t="s">
        <v>12</v>
      </c>
      <c r="F7" s="6">
        <v>1</v>
      </c>
      <c r="G7" s="7" t="s">
        <v>100</v>
      </c>
      <c r="H7" s="7" t="s">
        <v>101</v>
      </c>
      <c r="I7" s="7" t="s">
        <v>10</v>
      </c>
    </row>
    <row r="8" spans="1:10" x14ac:dyDescent="0.35">
      <c r="A8" s="8" t="s">
        <v>13</v>
      </c>
      <c r="B8" s="9">
        <v>24</v>
      </c>
      <c r="C8" s="6">
        <v>1</v>
      </c>
      <c r="D8" s="6" t="s">
        <v>12</v>
      </c>
      <c r="E8" s="6" t="s">
        <v>12</v>
      </c>
      <c r="F8" s="7" t="s">
        <v>100</v>
      </c>
      <c r="G8" s="7" t="s">
        <v>100</v>
      </c>
      <c r="H8" s="7" t="s">
        <v>111</v>
      </c>
      <c r="I8" s="6" t="s">
        <v>10</v>
      </c>
    </row>
    <row r="9" spans="1:10" x14ac:dyDescent="0.35">
      <c r="A9" s="8" t="s">
        <v>83</v>
      </c>
      <c r="B9" s="9">
        <v>24</v>
      </c>
      <c r="C9" s="6">
        <v>1</v>
      </c>
      <c r="D9" s="6" t="s">
        <v>12</v>
      </c>
      <c r="E9" s="6" t="s">
        <v>12</v>
      </c>
      <c r="F9" s="6">
        <v>293.25</v>
      </c>
      <c r="G9" s="6">
        <v>291</v>
      </c>
      <c r="H9" s="6">
        <f>G9/F9</f>
        <v>0.99232736572890023</v>
      </c>
      <c r="I9" s="6" t="s">
        <v>10</v>
      </c>
    </row>
    <row r="10" spans="1:10" x14ac:dyDescent="0.35">
      <c r="A10" s="8" t="s">
        <v>14</v>
      </c>
      <c r="B10" s="9">
        <v>24</v>
      </c>
      <c r="C10" s="6">
        <v>0.01</v>
      </c>
      <c r="D10" s="6" t="s">
        <v>15</v>
      </c>
      <c r="E10" s="6" t="s">
        <v>15</v>
      </c>
      <c r="F10" s="6">
        <v>13.3</v>
      </c>
      <c r="G10" s="6">
        <v>11.8</v>
      </c>
      <c r="H10" s="6">
        <v>0.88721804511278191</v>
      </c>
      <c r="I10" s="6" t="s">
        <v>10</v>
      </c>
    </row>
    <row r="11" spans="1:10" x14ac:dyDescent="0.35">
      <c r="A11" s="8" t="s">
        <v>16</v>
      </c>
      <c r="B11" s="9">
        <v>24</v>
      </c>
      <c r="C11" s="6">
        <v>1</v>
      </c>
      <c r="D11" s="6" t="s">
        <v>9</v>
      </c>
      <c r="E11" s="6" t="s">
        <v>9</v>
      </c>
      <c r="F11" s="6">
        <v>1</v>
      </c>
      <c r="G11" s="7" t="s">
        <v>100</v>
      </c>
      <c r="H11" s="7" t="s">
        <v>101</v>
      </c>
      <c r="I11" s="6" t="s">
        <v>10</v>
      </c>
    </row>
    <row r="12" spans="1:10" ht="72.5" x14ac:dyDescent="0.35">
      <c r="A12" s="8" t="s">
        <v>84</v>
      </c>
      <c r="B12" s="9">
        <v>48</v>
      </c>
      <c r="C12" s="6">
        <v>1E-3</v>
      </c>
      <c r="D12" s="6" t="s">
        <v>12</v>
      </c>
      <c r="E12" s="6" t="s">
        <v>12</v>
      </c>
      <c r="F12" s="6">
        <v>3.0000000000000001E-3</v>
      </c>
      <c r="G12" s="6">
        <v>8.9999999999999993E-3</v>
      </c>
      <c r="H12" s="6">
        <v>2.9999999999999996</v>
      </c>
      <c r="I12" s="6" t="s">
        <v>82</v>
      </c>
      <c r="J12" s="1" t="s">
        <v>120</v>
      </c>
    </row>
    <row r="13" spans="1:10" ht="72.5" x14ac:dyDescent="0.35">
      <c r="A13" s="8" t="s">
        <v>85</v>
      </c>
      <c r="B13" s="9">
        <v>48</v>
      </c>
      <c r="C13" s="6">
        <v>1E-3</v>
      </c>
      <c r="D13" s="6" t="s">
        <v>12</v>
      </c>
      <c r="E13" s="6" t="s">
        <v>12</v>
      </c>
      <c r="F13" s="6">
        <v>6.9000000000000006E-2</v>
      </c>
      <c r="G13" s="6">
        <v>8.2000000000000003E-2</v>
      </c>
      <c r="H13" s="6">
        <f>G13/F13</f>
        <v>1.1884057971014492</v>
      </c>
      <c r="I13" s="6" t="s">
        <v>82</v>
      </c>
      <c r="J13" s="1" t="s">
        <v>120</v>
      </c>
    </row>
    <row r="14" spans="1:10" x14ac:dyDescent="0.35">
      <c r="A14" s="8" t="s">
        <v>17</v>
      </c>
      <c r="B14" s="9">
        <v>24</v>
      </c>
      <c r="C14" s="6">
        <v>1</v>
      </c>
      <c r="D14" s="6" t="s">
        <v>9</v>
      </c>
      <c r="E14" s="6" t="s">
        <v>9</v>
      </c>
      <c r="F14" s="7" t="s">
        <v>100</v>
      </c>
      <c r="G14" s="7" t="s">
        <v>100</v>
      </c>
      <c r="H14" s="7" t="s">
        <v>101</v>
      </c>
      <c r="I14" s="6" t="s">
        <v>10</v>
      </c>
    </row>
    <row r="15" spans="1:10" x14ac:dyDescent="0.35">
      <c r="A15" s="8" t="s">
        <v>18</v>
      </c>
      <c r="B15" s="9">
        <v>24</v>
      </c>
      <c r="C15" s="6">
        <v>1</v>
      </c>
      <c r="D15" s="6" t="s">
        <v>9</v>
      </c>
      <c r="E15" s="6" t="s">
        <v>9</v>
      </c>
      <c r="F15" s="7" t="s">
        <v>100</v>
      </c>
      <c r="G15" s="7" t="s">
        <v>100</v>
      </c>
      <c r="H15" s="7" t="s">
        <v>101</v>
      </c>
      <c r="I15" s="6" t="s">
        <v>10</v>
      </c>
    </row>
    <row r="16" spans="1:10" x14ac:dyDescent="0.35">
      <c r="A16" s="8" t="s">
        <v>19</v>
      </c>
      <c r="B16" s="9">
        <v>24</v>
      </c>
      <c r="C16" s="6">
        <v>0.5</v>
      </c>
      <c r="D16" s="6" t="s">
        <v>9</v>
      </c>
      <c r="E16" s="6" t="s">
        <v>9</v>
      </c>
      <c r="F16" s="6">
        <v>0.5</v>
      </c>
      <c r="G16" s="7" t="s">
        <v>104</v>
      </c>
      <c r="H16" s="7" t="s">
        <v>101</v>
      </c>
      <c r="I16" s="6" t="s">
        <v>10</v>
      </c>
    </row>
    <row r="17" spans="1:9" x14ac:dyDescent="0.35">
      <c r="A17" s="8" t="s">
        <v>20</v>
      </c>
      <c r="B17" s="9">
        <v>24</v>
      </c>
      <c r="C17" s="6">
        <v>1</v>
      </c>
      <c r="D17" s="6" t="s">
        <v>9</v>
      </c>
      <c r="E17" s="6" t="s">
        <v>9</v>
      </c>
      <c r="F17" s="7" t="s">
        <v>100</v>
      </c>
      <c r="G17" s="7" t="s">
        <v>100</v>
      </c>
      <c r="H17" s="7" t="s">
        <v>101</v>
      </c>
      <c r="I17" s="6" t="s">
        <v>10</v>
      </c>
    </row>
    <row r="18" spans="1:9" x14ac:dyDescent="0.35">
      <c r="A18" s="8" t="s">
        <v>21</v>
      </c>
      <c r="B18" s="9">
        <v>24</v>
      </c>
      <c r="C18" s="6">
        <v>1</v>
      </c>
      <c r="D18" s="6" t="s">
        <v>9</v>
      </c>
      <c r="E18" s="6" t="s">
        <v>9</v>
      </c>
      <c r="F18" s="7" t="s">
        <v>100</v>
      </c>
      <c r="G18" s="7" t="s">
        <v>100</v>
      </c>
      <c r="H18" s="7" t="s">
        <v>101</v>
      </c>
      <c r="I18" s="6" t="s">
        <v>10</v>
      </c>
    </row>
    <row r="19" spans="1:9" x14ac:dyDescent="0.35">
      <c r="A19" s="8" t="s">
        <v>22</v>
      </c>
      <c r="B19" s="9">
        <v>24</v>
      </c>
      <c r="C19" s="6">
        <v>1</v>
      </c>
      <c r="D19" s="6" t="s">
        <v>9</v>
      </c>
      <c r="E19" s="6" t="s">
        <v>9</v>
      </c>
      <c r="F19" s="7" t="s">
        <v>100</v>
      </c>
      <c r="G19" s="7" t="s">
        <v>100</v>
      </c>
      <c r="H19" s="7" t="s">
        <v>101</v>
      </c>
      <c r="I19" s="6" t="s">
        <v>10</v>
      </c>
    </row>
    <row r="20" spans="1:9" s="3" customFormat="1" x14ac:dyDescent="0.35">
      <c r="A20" s="8" t="s">
        <v>23</v>
      </c>
      <c r="B20" s="9">
        <v>48</v>
      </c>
      <c r="C20" s="6">
        <v>0.05</v>
      </c>
      <c r="D20" s="6" t="s">
        <v>12</v>
      </c>
      <c r="E20" s="6" t="s">
        <v>12</v>
      </c>
      <c r="F20" s="6">
        <v>0.22</v>
      </c>
      <c r="G20" s="6">
        <v>0.18</v>
      </c>
      <c r="H20" s="6">
        <v>0.86363636363636365</v>
      </c>
      <c r="I20" s="6" t="s">
        <v>10</v>
      </c>
    </row>
    <row r="21" spans="1:9" x14ac:dyDescent="0.35">
      <c r="A21" s="8" t="s">
        <v>24</v>
      </c>
      <c r="B21" s="9">
        <v>24</v>
      </c>
      <c r="C21" s="6">
        <v>50</v>
      </c>
      <c r="D21" s="6" t="s">
        <v>9</v>
      </c>
      <c r="E21" s="6" t="s">
        <v>9</v>
      </c>
      <c r="F21" s="7" t="s">
        <v>109</v>
      </c>
      <c r="G21" s="7" t="s">
        <v>109</v>
      </c>
      <c r="H21" s="7" t="s">
        <v>101</v>
      </c>
      <c r="I21" s="6" t="s">
        <v>10</v>
      </c>
    </row>
    <row r="22" spans="1:9" s="3" customFormat="1" x14ac:dyDescent="0.35">
      <c r="A22" s="8" t="s">
        <v>25</v>
      </c>
      <c r="B22" s="9">
        <v>24</v>
      </c>
      <c r="C22" s="6">
        <v>100</v>
      </c>
      <c r="D22" s="6" t="s">
        <v>9</v>
      </c>
      <c r="E22" s="6" t="s">
        <v>9</v>
      </c>
      <c r="F22" s="7" t="s">
        <v>108</v>
      </c>
      <c r="G22" s="7" t="s">
        <v>108</v>
      </c>
      <c r="H22" s="7" t="s">
        <v>101</v>
      </c>
      <c r="I22" s="6" t="s">
        <v>10</v>
      </c>
    </row>
    <row r="23" spans="1:9" ht="29" x14ac:dyDescent="0.35">
      <c r="A23" s="8" t="s">
        <v>26</v>
      </c>
      <c r="B23" s="9">
        <v>24</v>
      </c>
      <c r="C23" s="6">
        <v>100</v>
      </c>
      <c r="D23" s="6" t="s">
        <v>9</v>
      </c>
      <c r="E23" s="6" t="s">
        <v>9</v>
      </c>
      <c r="F23" s="7" t="s">
        <v>108</v>
      </c>
      <c r="G23" s="7" t="s">
        <v>108</v>
      </c>
      <c r="H23" s="7" t="s">
        <v>101</v>
      </c>
      <c r="I23" s="6" t="s">
        <v>10</v>
      </c>
    </row>
    <row r="24" spans="1:9" s="3" customFormat="1" x14ac:dyDescent="0.35">
      <c r="A24" s="8" t="s">
        <v>27</v>
      </c>
      <c r="B24" s="9">
        <v>24</v>
      </c>
      <c r="C24" s="6">
        <v>50</v>
      </c>
      <c r="D24" s="6" t="s">
        <v>9</v>
      </c>
      <c r="E24" s="6" t="s">
        <v>9</v>
      </c>
      <c r="F24" s="7" t="s">
        <v>109</v>
      </c>
      <c r="G24" s="7" t="s">
        <v>109</v>
      </c>
      <c r="H24" s="7" t="s">
        <v>101</v>
      </c>
      <c r="I24" s="6" t="s">
        <v>10</v>
      </c>
    </row>
    <row r="25" spans="1:9" x14ac:dyDescent="0.35">
      <c r="A25" s="8" t="s">
        <v>28</v>
      </c>
      <c r="B25" s="9">
        <v>24</v>
      </c>
      <c r="C25" s="6">
        <v>100</v>
      </c>
      <c r="D25" s="6" t="s">
        <v>9</v>
      </c>
      <c r="E25" s="6" t="s">
        <v>9</v>
      </c>
      <c r="F25" s="7" t="s">
        <v>108</v>
      </c>
      <c r="G25" s="7" t="s">
        <v>108</v>
      </c>
      <c r="H25" s="7" t="s">
        <v>101</v>
      </c>
      <c r="I25" s="6" t="s">
        <v>10</v>
      </c>
    </row>
    <row r="26" spans="1:9" s="3" customFormat="1" x14ac:dyDescent="0.35">
      <c r="A26" s="8" t="s">
        <v>29</v>
      </c>
      <c r="B26" s="9">
        <v>24</v>
      </c>
      <c r="C26" s="6">
        <v>100</v>
      </c>
      <c r="D26" s="6" t="s">
        <v>9</v>
      </c>
      <c r="E26" s="6" t="s">
        <v>9</v>
      </c>
      <c r="F26" s="7" t="s">
        <v>108</v>
      </c>
      <c r="G26" s="7" t="s">
        <v>108</v>
      </c>
      <c r="H26" s="7" t="s">
        <v>101</v>
      </c>
      <c r="I26" s="6" t="s">
        <v>10</v>
      </c>
    </row>
    <row r="27" spans="1:9" x14ac:dyDescent="0.35">
      <c r="A27" s="8" t="s">
        <v>30</v>
      </c>
      <c r="B27" s="9">
        <v>24</v>
      </c>
      <c r="C27" s="6">
        <v>100</v>
      </c>
      <c r="D27" s="6" t="s">
        <v>9</v>
      </c>
      <c r="E27" s="6" t="s">
        <v>9</v>
      </c>
      <c r="F27" s="7" t="s">
        <v>108</v>
      </c>
      <c r="G27" s="7" t="s">
        <v>108</v>
      </c>
      <c r="H27" s="7" t="s">
        <v>101</v>
      </c>
      <c r="I27" s="6" t="s">
        <v>10</v>
      </c>
    </row>
    <row r="28" spans="1:9" s="3" customFormat="1" x14ac:dyDescent="0.35">
      <c r="A28" s="8" t="s">
        <v>31</v>
      </c>
      <c r="B28" s="9">
        <v>24</v>
      </c>
      <c r="C28" s="6">
        <v>50</v>
      </c>
      <c r="D28" s="6" t="s">
        <v>9</v>
      </c>
      <c r="E28" s="6" t="s">
        <v>9</v>
      </c>
      <c r="F28" s="7" t="s">
        <v>109</v>
      </c>
      <c r="G28" s="7" t="s">
        <v>109</v>
      </c>
      <c r="H28" s="7" t="s">
        <v>101</v>
      </c>
      <c r="I28" s="6" t="s">
        <v>10</v>
      </c>
    </row>
    <row r="29" spans="1:9" x14ac:dyDescent="0.35">
      <c r="A29" s="8" t="s">
        <v>32</v>
      </c>
      <c r="B29" s="9">
        <v>24</v>
      </c>
      <c r="C29" s="6">
        <v>100</v>
      </c>
      <c r="D29" s="6" t="s">
        <v>9</v>
      </c>
      <c r="E29" s="6" t="s">
        <v>9</v>
      </c>
      <c r="F29" s="7" t="s">
        <v>108</v>
      </c>
      <c r="G29" s="7" t="s">
        <v>108</v>
      </c>
      <c r="H29" s="7" t="s">
        <v>101</v>
      </c>
      <c r="I29" s="6" t="s">
        <v>10</v>
      </c>
    </row>
    <row r="30" spans="1:9" s="3" customFormat="1" x14ac:dyDescent="0.35">
      <c r="A30" s="8" t="s">
        <v>33</v>
      </c>
      <c r="B30" s="9">
        <v>24</v>
      </c>
      <c r="C30" s="6">
        <v>20</v>
      </c>
      <c r="D30" s="6" t="s">
        <v>9</v>
      </c>
      <c r="E30" s="6" t="s">
        <v>9</v>
      </c>
      <c r="F30" s="7" t="s">
        <v>107</v>
      </c>
      <c r="G30" s="7" t="s">
        <v>107</v>
      </c>
      <c r="H30" s="7" t="s">
        <v>101</v>
      </c>
      <c r="I30" s="6" t="s">
        <v>10</v>
      </c>
    </row>
    <row r="31" spans="1:9" x14ac:dyDescent="0.35">
      <c r="A31" s="8" t="s">
        <v>34</v>
      </c>
      <c r="B31" s="9">
        <v>24</v>
      </c>
      <c r="C31" s="6">
        <v>20</v>
      </c>
      <c r="D31" s="6" t="s">
        <v>9</v>
      </c>
      <c r="E31" s="6" t="s">
        <v>9</v>
      </c>
      <c r="F31" s="7" t="s">
        <v>107</v>
      </c>
      <c r="G31" s="7" t="s">
        <v>107</v>
      </c>
      <c r="H31" s="7" t="s">
        <v>101</v>
      </c>
      <c r="I31" s="6" t="s">
        <v>10</v>
      </c>
    </row>
    <row r="32" spans="1:9" s="3" customFormat="1" x14ac:dyDescent="0.35">
      <c r="A32" s="8" t="s">
        <v>35</v>
      </c>
      <c r="B32" s="9">
        <v>24</v>
      </c>
      <c r="C32" s="6">
        <v>20</v>
      </c>
      <c r="D32" s="6" t="s">
        <v>9</v>
      </c>
      <c r="E32" s="6" t="s">
        <v>9</v>
      </c>
      <c r="F32" s="7" t="s">
        <v>107</v>
      </c>
      <c r="G32" s="7" t="s">
        <v>107</v>
      </c>
      <c r="H32" s="7" t="s">
        <v>101</v>
      </c>
      <c r="I32" s="6" t="s">
        <v>10</v>
      </c>
    </row>
    <row r="33" spans="1:10" x14ac:dyDescent="0.35">
      <c r="A33" s="8" t="s">
        <v>36</v>
      </c>
      <c r="B33" s="9">
        <v>48</v>
      </c>
      <c r="C33" s="6">
        <v>1E-4</v>
      </c>
      <c r="D33" s="6" t="s">
        <v>12</v>
      </c>
      <c r="E33" s="6" t="s">
        <v>12</v>
      </c>
      <c r="F33" s="7" t="s">
        <v>112</v>
      </c>
      <c r="G33" s="7" t="s">
        <v>112</v>
      </c>
      <c r="H33" s="7" t="s">
        <v>101</v>
      </c>
      <c r="I33" s="6" t="s">
        <v>10</v>
      </c>
    </row>
    <row r="34" spans="1:10" ht="72.5" x14ac:dyDescent="0.35">
      <c r="A34" s="8" t="s">
        <v>86</v>
      </c>
      <c r="B34" s="9">
        <v>24</v>
      </c>
      <c r="C34" s="6">
        <v>1</v>
      </c>
      <c r="D34" s="6" t="s">
        <v>12</v>
      </c>
      <c r="E34" s="6" t="s">
        <v>12</v>
      </c>
      <c r="F34" s="6">
        <v>82.25</v>
      </c>
      <c r="G34" s="6">
        <v>83</v>
      </c>
      <c r="H34" s="6">
        <f>G34/F34</f>
        <v>1.0091185410334347</v>
      </c>
      <c r="I34" s="6" t="s">
        <v>82</v>
      </c>
      <c r="J34" s="1" t="s">
        <v>114</v>
      </c>
    </row>
    <row r="35" spans="1:10" x14ac:dyDescent="0.35">
      <c r="A35" s="8" t="s">
        <v>99</v>
      </c>
      <c r="B35" s="9">
        <v>15</v>
      </c>
      <c r="C35" s="6"/>
      <c r="D35" s="6"/>
      <c r="E35" s="6" t="s">
        <v>12</v>
      </c>
      <c r="F35" s="6">
        <v>0.6</v>
      </c>
      <c r="G35" s="7" t="s">
        <v>100</v>
      </c>
      <c r="H35" s="7" t="s">
        <v>101</v>
      </c>
      <c r="I35" s="7" t="s">
        <v>10</v>
      </c>
    </row>
    <row r="36" spans="1:10" x14ac:dyDescent="0.35">
      <c r="A36" s="8" t="s">
        <v>37</v>
      </c>
      <c r="B36" s="9">
        <v>24</v>
      </c>
      <c r="C36" s="6">
        <v>0.01</v>
      </c>
      <c r="D36" s="6" t="s">
        <v>15</v>
      </c>
      <c r="E36" s="6" t="s">
        <v>15</v>
      </c>
      <c r="F36" s="6">
        <v>12.6</v>
      </c>
      <c r="G36" s="6">
        <v>11.4</v>
      </c>
      <c r="H36" s="6">
        <f>G36/F36</f>
        <v>0.90476190476190477</v>
      </c>
      <c r="I36" s="6" t="s">
        <v>10</v>
      </c>
    </row>
    <row r="37" spans="1:10" s="3" customFormat="1" x14ac:dyDescent="0.35">
      <c r="A37" s="8" t="s">
        <v>38</v>
      </c>
      <c r="B37" s="9">
        <v>24</v>
      </c>
      <c r="C37" s="6">
        <v>1</v>
      </c>
      <c r="D37" s="6" t="s">
        <v>12</v>
      </c>
      <c r="E37" s="6" t="s">
        <v>12</v>
      </c>
      <c r="F37" s="6">
        <v>172.5</v>
      </c>
      <c r="G37" s="6">
        <v>139</v>
      </c>
      <c r="H37" s="6">
        <f>G37/F37</f>
        <v>0.80579710144927541</v>
      </c>
      <c r="I37" s="6" t="s">
        <v>10</v>
      </c>
    </row>
    <row r="38" spans="1:10" x14ac:dyDescent="0.35">
      <c r="A38" s="8" t="s">
        <v>39</v>
      </c>
      <c r="B38" s="9">
        <v>48</v>
      </c>
      <c r="C38" s="6">
        <v>1E-3</v>
      </c>
      <c r="D38" s="6" t="s">
        <v>12</v>
      </c>
      <c r="E38" s="6" t="s">
        <v>12</v>
      </c>
      <c r="F38" s="7" t="s">
        <v>106</v>
      </c>
      <c r="G38" s="7" t="s">
        <v>106</v>
      </c>
      <c r="H38" s="7" t="s">
        <v>101</v>
      </c>
      <c r="I38" s="6" t="s">
        <v>10</v>
      </c>
    </row>
    <row r="39" spans="1:10" s="3" customFormat="1" x14ac:dyDescent="0.35">
      <c r="A39" s="8" t="s">
        <v>40</v>
      </c>
      <c r="B39" s="9">
        <v>24</v>
      </c>
      <c r="C39" s="6">
        <v>1</v>
      </c>
      <c r="D39" s="6" t="s">
        <v>9</v>
      </c>
      <c r="E39" s="6" t="s">
        <v>9</v>
      </c>
      <c r="F39" s="7" t="s">
        <v>100</v>
      </c>
      <c r="G39" s="7" t="s">
        <v>100</v>
      </c>
      <c r="H39" s="7" t="s">
        <v>101</v>
      </c>
      <c r="I39" s="6" t="s">
        <v>10</v>
      </c>
    </row>
    <row r="40" spans="1:10" x14ac:dyDescent="0.35">
      <c r="A40" s="8" t="s">
        <v>41</v>
      </c>
      <c r="B40" s="9">
        <v>48</v>
      </c>
      <c r="C40" s="6">
        <v>1E-3</v>
      </c>
      <c r="D40" s="6" t="s">
        <v>12</v>
      </c>
      <c r="E40" s="6" t="s">
        <v>12</v>
      </c>
      <c r="F40" s="7" t="s">
        <v>106</v>
      </c>
      <c r="G40" s="7" t="s">
        <v>106</v>
      </c>
      <c r="H40" s="7" t="s">
        <v>101</v>
      </c>
      <c r="I40" s="7" t="s">
        <v>10</v>
      </c>
    </row>
    <row r="41" spans="1:10" s="3" customFormat="1" x14ac:dyDescent="0.35">
      <c r="A41" s="8" t="s">
        <v>42</v>
      </c>
      <c r="B41" s="9">
        <v>24</v>
      </c>
      <c r="C41" s="6">
        <v>1</v>
      </c>
      <c r="D41" s="6" t="s">
        <v>9</v>
      </c>
      <c r="E41" s="6" t="s">
        <v>9</v>
      </c>
      <c r="F41" s="7" t="s">
        <v>100</v>
      </c>
      <c r="G41" s="7" t="s">
        <v>100</v>
      </c>
      <c r="H41" s="7" t="s">
        <v>101</v>
      </c>
      <c r="I41" s="6" t="s">
        <v>10</v>
      </c>
    </row>
    <row r="42" spans="1:10" x14ac:dyDescent="0.35">
      <c r="A42" s="8" t="s">
        <v>43</v>
      </c>
      <c r="B42" s="9">
        <v>27</v>
      </c>
      <c r="C42" s="6"/>
      <c r="D42" s="6"/>
      <c r="E42" s="6" t="s">
        <v>12</v>
      </c>
      <c r="F42" s="6">
        <v>1.9750000000000001</v>
      </c>
      <c r="G42" s="6">
        <v>0.08</v>
      </c>
      <c r="H42" s="6">
        <f>G42/F42</f>
        <v>4.0506329113924051E-2</v>
      </c>
      <c r="I42" s="6" t="s">
        <v>10</v>
      </c>
    </row>
    <row r="43" spans="1:10" x14ac:dyDescent="0.35">
      <c r="A43" s="8" t="s">
        <v>44</v>
      </c>
      <c r="B43" s="9">
        <v>18</v>
      </c>
      <c r="C43" s="6"/>
      <c r="D43" s="6"/>
      <c r="E43" s="6" t="s">
        <v>45</v>
      </c>
      <c r="F43" s="6">
        <v>1473.25</v>
      </c>
      <c r="G43" s="6">
        <v>1283</v>
      </c>
      <c r="H43" s="6">
        <f t="shared" ref="H43:H44" si="0">G43/F43</f>
        <v>0.87086373663668759</v>
      </c>
      <c r="I43" s="6" t="s">
        <v>10</v>
      </c>
    </row>
    <row r="44" spans="1:10" x14ac:dyDescent="0.35">
      <c r="A44" s="8" t="s">
        <v>46</v>
      </c>
      <c r="B44" s="9">
        <v>24</v>
      </c>
      <c r="C44" s="6">
        <v>1</v>
      </c>
      <c r="D44" s="6" t="s">
        <v>45</v>
      </c>
      <c r="E44" s="6" t="s">
        <v>45</v>
      </c>
      <c r="F44" s="6">
        <v>1205</v>
      </c>
      <c r="G44" s="6">
        <v>1060</v>
      </c>
      <c r="H44" s="6">
        <f t="shared" si="0"/>
        <v>0.8796680497925311</v>
      </c>
      <c r="I44" s="6" t="s">
        <v>10</v>
      </c>
    </row>
    <row r="45" spans="1:10" x14ac:dyDescent="0.35">
      <c r="A45" s="8" t="s">
        <v>47</v>
      </c>
      <c r="B45" s="9">
        <v>24</v>
      </c>
      <c r="C45" s="6">
        <v>10</v>
      </c>
      <c r="D45" s="6" t="s">
        <v>9</v>
      </c>
      <c r="E45" s="6" t="s">
        <v>9</v>
      </c>
      <c r="F45" s="6" t="s">
        <v>105</v>
      </c>
      <c r="G45" s="7" t="s">
        <v>105</v>
      </c>
      <c r="H45" s="7" t="s">
        <v>101</v>
      </c>
      <c r="I45" s="6" t="s">
        <v>10</v>
      </c>
    </row>
    <row r="46" spans="1:10" x14ac:dyDescent="0.35">
      <c r="A46" s="8" t="s">
        <v>48</v>
      </c>
      <c r="B46" s="9">
        <v>24</v>
      </c>
      <c r="C46" s="6">
        <v>2</v>
      </c>
      <c r="D46" s="6" t="s">
        <v>9</v>
      </c>
      <c r="E46" s="6" t="s">
        <v>9</v>
      </c>
      <c r="F46" s="6" t="s">
        <v>103</v>
      </c>
      <c r="G46" s="7" t="s">
        <v>103</v>
      </c>
      <c r="H46" s="7" t="s">
        <v>101</v>
      </c>
      <c r="I46" s="6" t="s">
        <v>10</v>
      </c>
    </row>
    <row r="47" spans="1:10" x14ac:dyDescent="0.35">
      <c r="A47" s="8" t="s">
        <v>49</v>
      </c>
      <c r="B47" s="9">
        <v>24</v>
      </c>
      <c r="C47" s="6">
        <v>1</v>
      </c>
      <c r="D47" s="6" t="s">
        <v>9</v>
      </c>
      <c r="E47" s="6" t="s">
        <v>9</v>
      </c>
      <c r="F47" s="6" t="s">
        <v>100</v>
      </c>
      <c r="G47" s="7" t="s">
        <v>100</v>
      </c>
      <c r="H47" s="7" t="s">
        <v>101</v>
      </c>
      <c r="I47" s="6" t="s">
        <v>10</v>
      </c>
    </row>
    <row r="48" spans="1:10" x14ac:dyDescent="0.35">
      <c r="A48" s="8" t="s">
        <v>50</v>
      </c>
      <c r="B48" s="9">
        <v>24</v>
      </c>
      <c r="C48" s="6">
        <v>1</v>
      </c>
      <c r="D48" s="6" t="s">
        <v>9</v>
      </c>
      <c r="E48" s="6" t="s">
        <v>9</v>
      </c>
      <c r="F48" s="6" t="s">
        <v>100</v>
      </c>
      <c r="G48" s="7" t="s">
        <v>100</v>
      </c>
      <c r="H48" s="7" t="s">
        <v>101</v>
      </c>
      <c r="I48" s="6" t="s">
        <v>10</v>
      </c>
    </row>
    <row r="49" spans="1:10" x14ac:dyDescent="0.35">
      <c r="A49" s="8" t="s">
        <v>51</v>
      </c>
      <c r="B49" s="9">
        <v>24</v>
      </c>
      <c r="C49" s="6">
        <v>0.1</v>
      </c>
      <c r="D49" s="6" t="s">
        <v>12</v>
      </c>
      <c r="E49" s="6" t="s">
        <v>12</v>
      </c>
      <c r="F49" s="6">
        <v>1.1000000000000001</v>
      </c>
      <c r="G49" s="6">
        <v>1</v>
      </c>
      <c r="H49" s="6">
        <f>G49/F49</f>
        <v>0.90909090909090906</v>
      </c>
      <c r="I49" s="6" t="s">
        <v>10</v>
      </c>
    </row>
    <row r="50" spans="1:10" s="3" customFormat="1" ht="14.5" customHeight="1" x14ac:dyDescent="0.35">
      <c r="A50" s="8" t="s">
        <v>87</v>
      </c>
      <c r="B50" s="9">
        <v>20</v>
      </c>
      <c r="C50" s="6">
        <v>0.05</v>
      </c>
      <c r="D50" s="6" t="s">
        <v>88</v>
      </c>
      <c r="E50" s="6" t="s">
        <v>88</v>
      </c>
      <c r="F50" s="6">
        <v>0.34250000000000003</v>
      </c>
      <c r="G50" s="6">
        <v>0.93</v>
      </c>
      <c r="H50" s="6">
        <f t="shared" ref="H50:H85" si="1">G50/F50</f>
        <v>2.7153284671532845</v>
      </c>
      <c r="I50" s="6" t="s">
        <v>82</v>
      </c>
      <c r="J50" s="3" t="s">
        <v>116</v>
      </c>
    </row>
    <row r="51" spans="1:10" ht="130.5" x14ac:dyDescent="0.35">
      <c r="A51" s="8" t="s">
        <v>89</v>
      </c>
      <c r="B51" s="9">
        <v>20</v>
      </c>
      <c r="C51" s="6">
        <v>0.1</v>
      </c>
      <c r="D51" s="6" t="s">
        <v>88</v>
      </c>
      <c r="E51" s="6" t="s">
        <v>88</v>
      </c>
      <c r="F51" s="6">
        <v>0.2225</v>
      </c>
      <c r="G51" s="6">
        <v>0.45</v>
      </c>
      <c r="H51" s="6">
        <f t="shared" si="1"/>
        <v>2.0224719101123596</v>
      </c>
      <c r="I51" s="6" t="s">
        <v>82</v>
      </c>
      <c r="J51" s="3" t="s">
        <v>116</v>
      </c>
    </row>
    <row r="52" spans="1:10" x14ac:dyDescent="0.35">
      <c r="A52" s="8" t="s">
        <v>52</v>
      </c>
      <c r="B52" s="9">
        <v>24</v>
      </c>
      <c r="C52" s="6">
        <v>1</v>
      </c>
      <c r="D52" s="6" t="s">
        <v>9</v>
      </c>
      <c r="E52" s="6" t="s">
        <v>9</v>
      </c>
      <c r="F52" s="6">
        <v>1</v>
      </c>
      <c r="G52" s="7" t="s">
        <v>100</v>
      </c>
      <c r="H52" s="6" t="s">
        <v>101</v>
      </c>
      <c r="I52" s="6" t="s">
        <v>10</v>
      </c>
    </row>
    <row r="53" spans="1:10" ht="43.5" x14ac:dyDescent="0.35">
      <c r="A53" s="8" t="s">
        <v>90</v>
      </c>
      <c r="B53" s="9">
        <v>48</v>
      </c>
      <c r="C53" s="6">
        <v>0.05</v>
      </c>
      <c r="D53" s="6" t="s">
        <v>12</v>
      </c>
      <c r="E53" s="6" t="s">
        <v>12</v>
      </c>
      <c r="F53" s="6">
        <v>1.2050000000000001</v>
      </c>
      <c r="G53" s="6">
        <v>2.0099999999999998</v>
      </c>
      <c r="H53" s="6">
        <f t="shared" si="1"/>
        <v>1.66804979253112</v>
      </c>
      <c r="I53" s="6" t="s">
        <v>82</v>
      </c>
      <c r="J53" s="1" t="s">
        <v>117</v>
      </c>
    </row>
    <row r="54" spans="1:10" x14ac:dyDescent="0.35">
      <c r="A54" s="8" t="s">
        <v>53</v>
      </c>
      <c r="B54" s="9">
        <v>48</v>
      </c>
      <c r="C54" s="6">
        <v>1E-3</v>
      </c>
      <c r="D54" s="6" t="s">
        <v>12</v>
      </c>
      <c r="E54" s="6" t="s">
        <v>12</v>
      </c>
      <c r="F54" s="6" t="s">
        <v>106</v>
      </c>
      <c r="G54" s="6" t="s">
        <v>106</v>
      </c>
      <c r="H54" s="6" t="s">
        <v>101</v>
      </c>
      <c r="I54" s="6" t="s">
        <v>10</v>
      </c>
    </row>
    <row r="55" spans="1:10" x14ac:dyDescent="0.35">
      <c r="A55" s="8" t="s">
        <v>54</v>
      </c>
      <c r="B55" s="9">
        <v>48</v>
      </c>
      <c r="C55" s="6">
        <v>1E-3</v>
      </c>
      <c r="D55" s="6" t="s">
        <v>12</v>
      </c>
      <c r="E55" s="6" t="s">
        <v>12</v>
      </c>
      <c r="F55" s="6">
        <v>5.2249999999999998E-2</v>
      </c>
      <c r="G55" s="6">
        <v>5.0999999999999997E-2</v>
      </c>
      <c r="H55" s="6">
        <f t="shared" si="1"/>
        <v>0.97607655502392343</v>
      </c>
      <c r="I55" s="6" t="s">
        <v>10</v>
      </c>
    </row>
    <row r="56" spans="1:10" x14ac:dyDescent="0.35">
      <c r="A56" s="8" t="s">
        <v>55</v>
      </c>
      <c r="B56" s="9">
        <v>24</v>
      </c>
      <c r="C56" s="6">
        <v>1</v>
      </c>
      <c r="D56" s="6" t="s">
        <v>12</v>
      </c>
      <c r="E56" s="6" t="s">
        <v>12</v>
      </c>
      <c r="F56" s="6">
        <v>41</v>
      </c>
      <c r="G56" s="6">
        <v>37</v>
      </c>
      <c r="H56" s="6">
        <f t="shared" si="1"/>
        <v>0.90243902439024393</v>
      </c>
      <c r="I56" s="6" t="s">
        <v>10</v>
      </c>
    </row>
    <row r="57" spans="1:10" ht="43.5" x14ac:dyDescent="0.35">
      <c r="A57" s="8" t="s">
        <v>91</v>
      </c>
      <c r="B57" s="9">
        <v>48</v>
      </c>
      <c r="C57" s="6">
        <v>1E-3</v>
      </c>
      <c r="D57" s="6" t="s">
        <v>12</v>
      </c>
      <c r="E57" s="6" t="s">
        <v>12</v>
      </c>
      <c r="F57" s="6">
        <v>4.3249999999999997E-2</v>
      </c>
      <c r="G57" s="6">
        <v>7.8E-2</v>
      </c>
      <c r="H57" s="6">
        <f t="shared" si="1"/>
        <v>1.8034682080924858</v>
      </c>
      <c r="I57" s="6" t="s">
        <v>82</v>
      </c>
      <c r="J57" s="1" t="s">
        <v>117</v>
      </c>
    </row>
    <row r="58" spans="1:10" s="3" customFormat="1" x14ac:dyDescent="0.35">
      <c r="A58" s="8" t="s">
        <v>56</v>
      </c>
      <c r="B58" s="9">
        <v>48</v>
      </c>
      <c r="C58" s="6">
        <v>1E-4</v>
      </c>
      <c r="D58" s="6" t="s">
        <v>12</v>
      </c>
      <c r="E58" s="6" t="s">
        <v>12</v>
      </c>
      <c r="F58" s="6" t="s">
        <v>112</v>
      </c>
      <c r="G58" s="6" t="s">
        <v>112</v>
      </c>
      <c r="H58" s="6" t="s">
        <v>101</v>
      </c>
      <c r="I58" s="6" t="s">
        <v>10</v>
      </c>
    </row>
    <row r="59" spans="1:10" x14ac:dyDescent="0.35">
      <c r="A59" s="8" t="s">
        <v>57</v>
      </c>
      <c r="B59" s="9">
        <v>24</v>
      </c>
      <c r="C59" s="6">
        <v>10</v>
      </c>
      <c r="D59" s="6" t="s">
        <v>9</v>
      </c>
      <c r="E59" s="6" t="s">
        <v>12</v>
      </c>
      <c r="F59" s="6">
        <v>3.0499999999999999E-2</v>
      </c>
      <c r="G59" s="7">
        <v>1.4999999999999999E-2</v>
      </c>
      <c r="H59" s="6">
        <f t="shared" si="1"/>
        <v>0.49180327868852458</v>
      </c>
      <c r="I59" s="6" t="s">
        <v>10</v>
      </c>
    </row>
    <row r="60" spans="1:10" s="3" customFormat="1" x14ac:dyDescent="0.35">
      <c r="A60" s="8" t="s">
        <v>58</v>
      </c>
      <c r="B60" s="9">
        <v>24</v>
      </c>
      <c r="C60" s="6">
        <v>1</v>
      </c>
      <c r="D60" s="6" t="s">
        <v>9</v>
      </c>
      <c r="E60" s="6" t="s">
        <v>9</v>
      </c>
      <c r="F60" s="6" t="s">
        <v>100</v>
      </c>
      <c r="G60" s="7" t="s">
        <v>100</v>
      </c>
      <c r="H60" s="6" t="s">
        <v>101</v>
      </c>
      <c r="I60" s="6" t="s">
        <v>10</v>
      </c>
    </row>
    <row r="61" spans="1:10" s="3" customFormat="1" x14ac:dyDescent="0.35">
      <c r="A61" s="8" t="s">
        <v>92</v>
      </c>
      <c r="B61" s="9">
        <v>24</v>
      </c>
      <c r="C61" s="6">
        <v>0.01</v>
      </c>
      <c r="D61" s="6" t="s">
        <v>12</v>
      </c>
      <c r="E61" s="6" t="s">
        <v>12</v>
      </c>
      <c r="F61" s="6">
        <v>0.03</v>
      </c>
      <c r="G61" s="6">
        <v>0.02</v>
      </c>
      <c r="H61" s="6">
        <f t="shared" si="1"/>
        <v>0.66666666666666674</v>
      </c>
      <c r="I61" s="6" t="s">
        <v>113</v>
      </c>
    </row>
    <row r="62" spans="1:10" x14ac:dyDescent="0.35">
      <c r="A62" s="8" t="s">
        <v>59</v>
      </c>
      <c r="B62" s="9">
        <v>24</v>
      </c>
      <c r="C62" s="6">
        <v>0.01</v>
      </c>
      <c r="D62" s="6" t="s">
        <v>12</v>
      </c>
      <c r="E62" s="6" t="s">
        <v>12</v>
      </c>
      <c r="F62" s="6" t="s">
        <v>102</v>
      </c>
      <c r="G62" s="6" t="s">
        <v>102</v>
      </c>
      <c r="H62" s="6" t="s">
        <v>101</v>
      </c>
      <c r="I62" s="6" t="s">
        <v>10</v>
      </c>
    </row>
    <row r="63" spans="1:10" s="3" customFormat="1" x14ac:dyDescent="0.35">
      <c r="A63" s="8" t="s">
        <v>93</v>
      </c>
      <c r="B63" s="9">
        <v>24</v>
      </c>
      <c r="C63" s="6">
        <v>0.01</v>
      </c>
      <c r="D63" s="6" t="s">
        <v>12</v>
      </c>
      <c r="E63" s="6" t="s">
        <v>12</v>
      </c>
      <c r="F63" s="6">
        <v>0.03</v>
      </c>
      <c r="G63" s="6">
        <v>0.02</v>
      </c>
      <c r="H63" s="6">
        <f t="shared" si="1"/>
        <v>0.66666666666666674</v>
      </c>
      <c r="I63" s="6" t="s">
        <v>10</v>
      </c>
    </row>
    <row r="64" spans="1:10" ht="43.5" x14ac:dyDescent="0.35">
      <c r="A64" s="8" t="s">
        <v>94</v>
      </c>
      <c r="B64" s="9">
        <v>24</v>
      </c>
      <c r="C64" s="6">
        <v>0.01</v>
      </c>
      <c r="D64" s="6" t="s">
        <v>95</v>
      </c>
      <c r="E64" s="6" t="s">
        <v>61</v>
      </c>
      <c r="F64" s="6">
        <v>7.7249999999999996</v>
      </c>
      <c r="G64" s="6">
        <v>7.87</v>
      </c>
      <c r="H64" s="6">
        <f t="shared" si="1"/>
        <v>1.0187702265372169</v>
      </c>
      <c r="I64" s="6" t="s">
        <v>82</v>
      </c>
      <c r="J64" s="1" t="s">
        <v>118</v>
      </c>
    </row>
    <row r="65" spans="1:10" s="3" customFormat="1" x14ac:dyDescent="0.35">
      <c r="A65" s="8" t="s">
        <v>60</v>
      </c>
      <c r="B65" s="9">
        <v>32</v>
      </c>
      <c r="C65" s="6"/>
      <c r="D65" s="6"/>
      <c r="E65" s="6" t="s">
        <v>61</v>
      </c>
      <c r="F65" s="6">
        <v>7.18</v>
      </c>
      <c r="G65" s="6">
        <v>6.97</v>
      </c>
      <c r="H65" s="6">
        <f t="shared" si="1"/>
        <v>0.97075208913649025</v>
      </c>
      <c r="I65" s="6" t="s">
        <v>10</v>
      </c>
    </row>
    <row r="66" spans="1:10" x14ac:dyDescent="0.35">
      <c r="A66" s="8" t="s">
        <v>62</v>
      </c>
      <c r="B66" s="9">
        <v>24</v>
      </c>
      <c r="C66" s="6">
        <v>1</v>
      </c>
      <c r="D66" s="6" t="s">
        <v>9</v>
      </c>
      <c r="E66" s="6" t="s">
        <v>9</v>
      </c>
      <c r="F66" s="6" t="s">
        <v>100</v>
      </c>
      <c r="G66" s="6" t="s">
        <v>100</v>
      </c>
      <c r="H66" s="6" t="s">
        <v>101</v>
      </c>
      <c r="I66" s="6" t="s">
        <v>10</v>
      </c>
    </row>
    <row r="67" spans="1:10" s="3" customFormat="1" x14ac:dyDescent="0.35">
      <c r="A67" s="8" t="s">
        <v>96</v>
      </c>
      <c r="B67" s="9">
        <v>24</v>
      </c>
      <c r="C67" s="6">
        <v>1</v>
      </c>
      <c r="D67" s="6" t="s">
        <v>12</v>
      </c>
      <c r="E67" s="6" t="s">
        <v>12</v>
      </c>
      <c r="F67" s="6">
        <v>15</v>
      </c>
      <c r="G67" s="6">
        <v>15</v>
      </c>
      <c r="H67" s="6">
        <f t="shared" si="1"/>
        <v>1</v>
      </c>
      <c r="I67" s="6" t="s">
        <v>10</v>
      </c>
    </row>
    <row r="68" spans="1:10" x14ac:dyDescent="0.35">
      <c r="A68" s="8" t="s">
        <v>63</v>
      </c>
      <c r="B68" s="9">
        <v>24</v>
      </c>
      <c r="C68" s="6">
        <v>10</v>
      </c>
      <c r="D68" s="6" t="s">
        <v>9</v>
      </c>
      <c r="E68" s="6" t="s">
        <v>12</v>
      </c>
      <c r="F68" s="6" t="s">
        <v>102</v>
      </c>
      <c r="G68" s="6" t="s">
        <v>102</v>
      </c>
      <c r="H68" s="6" t="s">
        <v>101</v>
      </c>
      <c r="I68" s="6" t="s">
        <v>10</v>
      </c>
    </row>
    <row r="69" spans="1:10" x14ac:dyDescent="0.35">
      <c r="A69" s="8" t="s">
        <v>64</v>
      </c>
      <c r="B69" s="9">
        <v>24</v>
      </c>
      <c r="C69" s="6">
        <v>1</v>
      </c>
      <c r="D69" s="6" t="s">
        <v>9</v>
      </c>
      <c r="E69" s="6" t="s">
        <v>9</v>
      </c>
      <c r="F69" s="6" t="s">
        <v>100</v>
      </c>
      <c r="G69" s="6" t="s">
        <v>100</v>
      </c>
      <c r="H69" s="6" t="s">
        <v>101</v>
      </c>
      <c r="I69" s="6" t="s">
        <v>10</v>
      </c>
    </row>
    <row r="70" spans="1:10" x14ac:dyDescent="0.35">
      <c r="A70" s="8" t="s">
        <v>65</v>
      </c>
      <c r="B70" s="9">
        <v>48</v>
      </c>
      <c r="C70" s="6">
        <v>0.01</v>
      </c>
      <c r="D70" s="6" t="s">
        <v>12</v>
      </c>
      <c r="E70" s="6" t="s">
        <v>12</v>
      </c>
      <c r="F70" s="6" t="s">
        <v>102</v>
      </c>
      <c r="G70" s="6" t="s">
        <v>102</v>
      </c>
      <c r="H70" s="6" t="s">
        <v>101</v>
      </c>
      <c r="I70" s="6" t="s">
        <v>10</v>
      </c>
    </row>
    <row r="71" spans="1:10" s="3" customFormat="1" ht="130.5" x14ac:dyDescent="0.35">
      <c r="A71" s="8" t="s">
        <v>97</v>
      </c>
      <c r="B71" s="9">
        <v>23</v>
      </c>
      <c r="C71" s="6">
        <v>0.05</v>
      </c>
      <c r="D71" s="6" t="s">
        <v>12</v>
      </c>
      <c r="E71" s="6" t="s">
        <v>12</v>
      </c>
      <c r="F71" s="6">
        <v>10.45</v>
      </c>
      <c r="G71" s="6">
        <v>24.5</v>
      </c>
      <c r="H71" s="6">
        <f t="shared" si="1"/>
        <v>2.3444976076555024</v>
      </c>
      <c r="I71" s="6" t="s">
        <v>82</v>
      </c>
      <c r="J71" s="3" t="s">
        <v>119</v>
      </c>
    </row>
    <row r="72" spans="1:10" x14ac:dyDescent="0.35">
      <c r="A72" s="8" t="s">
        <v>66</v>
      </c>
      <c r="B72" s="9">
        <v>48</v>
      </c>
      <c r="C72" s="6">
        <v>1E-3</v>
      </c>
      <c r="D72" s="6" t="s">
        <v>12</v>
      </c>
      <c r="E72" s="6" t="s">
        <v>12</v>
      </c>
      <c r="F72" s="6" t="s">
        <v>106</v>
      </c>
      <c r="G72" s="6" t="s">
        <v>106</v>
      </c>
      <c r="H72" s="6" t="s">
        <v>101</v>
      </c>
      <c r="I72" s="6" t="s">
        <v>10</v>
      </c>
    </row>
    <row r="73" spans="1:10" s="3" customFormat="1" x14ac:dyDescent="0.35">
      <c r="A73" s="8" t="s">
        <v>67</v>
      </c>
      <c r="B73" s="9">
        <v>24</v>
      </c>
      <c r="C73" s="6">
        <v>1</v>
      </c>
      <c r="D73" s="6" t="s">
        <v>12</v>
      </c>
      <c r="E73" s="6" t="s">
        <v>12</v>
      </c>
      <c r="F73" s="6">
        <v>110</v>
      </c>
      <c r="G73" s="6">
        <v>89</v>
      </c>
      <c r="H73" s="6">
        <f t="shared" si="1"/>
        <v>0.80909090909090908</v>
      </c>
      <c r="I73" s="6" t="s">
        <v>10</v>
      </c>
    </row>
    <row r="74" spans="1:10" s="3" customFormat="1" x14ac:dyDescent="0.35">
      <c r="A74" s="8" t="s">
        <v>68</v>
      </c>
      <c r="B74" s="9">
        <v>48</v>
      </c>
      <c r="C74" s="6">
        <v>1E-3</v>
      </c>
      <c r="D74" s="6" t="s">
        <v>12</v>
      </c>
      <c r="E74" s="6" t="s">
        <v>12</v>
      </c>
      <c r="F74" s="6">
        <v>0.6745000000000001</v>
      </c>
      <c r="G74" s="6">
        <v>0.65</v>
      </c>
      <c r="H74" s="6">
        <f t="shared" si="1"/>
        <v>0.96367679762787239</v>
      </c>
      <c r="I74" s="6" t="s">
        <v>10</v>
      </c>
    </row>
    <row r="75" spans="1:10" x14ac:dyDescent="0.35">
      <c r="A75" s="8" t="s">
        <v>69</v>
      </c>
      <c r="B75" s="9">
        <v>24</v>
      </c>
      <c r="C75" s="6">
        <v>1</v>
      </c>
      <c r="D75" s="6" t="s">
        <v>12</v>
      </c>
      <c r="E75" s="6" t="s">
        <v>12</v>
      </c>
      <c r="F75" s="6">
        <v>140.5</v>
      </c>
      <c r="G75" s="6">
        <v>97</v>
      </c>
      <c r="H75" s="6">
        <f t="shared" si="1"/>
        <v>0.69039145907473309</v>
      </c>
      <c r="I75" s="6" t="s">
        <v>10</v>
      </c>
    </row>
    <row r="76" spans="1:10" s="3" customFormat="1" x14ac:dyDescent="0.35">
      <c r="A76" s="8" t="s">
        <v>70</v>
      </c>
      <c r="B76" s="9">
        <v>24</v>
      </c>
      <c r="C76" s="6">
        <v>1</v>
      </c>
      <c r="D76" s="6" t="s">
        <v>9</v>
      </c>
      <c r="E76" s="6" t="s">
        <v>9</v>
      </c>
      <c r="F76" s="6">
        <v>1</v>
      </c>
      <c r="G76" s="6" t="s">
        <v>100</v>
      </c>
      <c r="H76" s="6" t="s">
        <v>101</v>
      </c>
      <c r="I76" s="6" t="s">
        <v>10</v>
      </c>
    </row>
    <row r="77" spans="1:10" x14ac:dyDescent="0.35">
      <c r="A77" s="8" t="s">
        <v>71</v>
      </c>
      <c r="B77" s="9">
        <v>24</v>
      </c>
      <c r="C77" s="6">
        <v>5</v>
      </c>
      <c r="D77" s="6" t="s">
        <v>12</v>
      </c>
      <c r="E77" s="6" t="s">
        <v>12</v>
      </c>
      <c r="F77" s="6">
        <v>7.25</v>
      </c>
      <c r="G77" s="6">
        <v>4</v>
      </c>
      <c r="H77" s="6">
        <f t="shared" si="1"/>
        <v>0.55172413793103448</v>
      </c>
      <c r="I77" s="6" t="s">
        <v>10</v>
      </c>
    </row>
    <row r="78" spans="1:10" s="3" customFormat="1" x14ac:dyDescent="0.35">
      <c r="A78" s="8" t="s">
        <v>72</v>
      </c>
      <c r="B78" s="9">
        <v>18</v>
      </c>
      <c r="C78" s="6"/>
      <c r="D78" s="6"/>
      <c r="E78" s="6" t="s">
        <v>73</v>
      </c>
      <c r="F78" s="6">
        <v>35.575000000000003</v>
      </c>
      <c r="G78" s="6">
        <v>33.799999999999997</v>
      </c>
      <c r="H78" s="6" t="s">
        <v>101</v>
      </c>
      <c r="I78" s="6" t="s">
        <v>10</v>
      </c>
    </row>
    <row r="79" spans="1:10" x14ac:dyDescent="0.35">
      <c r="A79" s="8" t="s">
        <v>74</v>
      </c>
      <c r="B79" s="9">
        <v>24</v>
      </c>
      <c r="C79" s="6">
        <v>2</v>
      </c>
      <c r="D79" s="6" t="s">
        <v>9</v>
      </c>
      <c r="E79" s="6" t="s">
        <v>9</v>
      </c>
      <c r="F79" s="6" t="s">
        <v>103</v>
      </c>
      <c r="G79" s="7" t="s">
        <v>103</v>
      </c>
      <c r="H79" s="6" t="s">
        <v>101</v>
      </c>
      <c r="I79" s="6" t="s">
        <v>10</v>
      </c>
    </row>
    <row r="80" spans="1:10" s="3" customFormat="1" x14ac:dyDescent="0.35">
      <c r="A80" s="8" t="s">
        <v>75</v>
      </c>
      <c r="B80" s="9">
        <v>24</v>
      </c>
      <c r="C80" s="6">
        <v>10</v>
      </c>
      <c r="D80" s="6" t="s">
        <v>12</v>
      </c>
      <c r="E80" s="6" t="s">
        <v>12</v>
      </c>
      <c r="F80" s="6">
        <v>713</v>
      </c>
      <c r="G80" s="6">
        <v>648</v>
      </c>
      <c r="H80" s="6">
        <f t="shared" si="1"/>
        <v>0.90883590462833097</v>
      </c>
      <c r="I80" s="6" t="s">
        <v>10</v>
      </c>
    </row>
    <row r="81" spans="1:9" x14ac:dyDescent="0.35">
      <c r="A81" s="8" t="s">
        <v>76</v>
      </c>
      <c r="B81" s="9">
        <v>19</v>
      </c>
      <c r="C81" s="6">
        <v>0.5</v>
      </c>
      <c r="D81" s="6" t="s">
        <v>9</v>
      </c>
      <c r="E81" s="6" t="s">
        <v>9</v>
      </c>
      <c r="F81" s="6">
        <v>0.5</v>
      </c>
      <c r="G81" s="7" t="s">
        <v>104</v>
      </c>
      <c r="H81" s="6" t="s">
        <v>101</v>
      </c>
      <c r="I81" s="6" t="s">
        <v>10</v>
      </c>
    </row>
    <row r="82" spans="1:9" s="3" customFormat="1" x14ac:dyDescent="0.35">
      <c r="A82" s="8" t="s">
        <v>77</v>
      </c>
      <c r="B82" s="9">
        <v>24</v>
      </c>
      <c r="C82" s="6">
        <v>2</v>
      </c>
      <c r="D82" s="6" t="s">
        <v>9</v>
      </c>
      <c r="E82" s="6" t="s">
        <v>9</v>
      </c>
      <c r="F82" s="6" t="s">
        <v>103</v>
      </c>
      <c r="G82" s="7" t="s">
        <v>103</v>
      </c>
      <c r="H82" s="6" t="s">
        <v>101</v>
      </c>
      <c r="I82" s="6" t="s">
        <v>10</v>
      </c>
    </row>
    <row r="83" spans="1:9" x14ac:dyDescent="0.35">
      <c r="A83" s="8" t="s">
        <v>78</v>
      </c>
      <c r="B83" s="9">
        <v>24</v>
      </c>
      <c r="C83" s="6">
        <v>2</v>
      </c>
      <c r="D83" s="6" t="s">
        <v>9</v>
      </c>
      <c r="E83" s="6" t="s">
        <v>9</v>
      </c>
      <c r="F83" s="6" t="s">
        <v>103</v>
      </c>
      <c r="G83" s="7" t="s">
        <v>103</v>
      </c>
      <c r="H83" s="6" t="s">
        <v>101</v>
      </c>
      <c r="I83" s="6" t="s">
        <v>10</v>
      </c>
    </row>
    <row r="84" spans="1:9" s="3" customFormat="1" x14ac:dyDescent="0.35">
      <c r="A84" s="8" t="s">
        <v>79</v>
      </c>
      <c r="B84" s="9">
        <v>24</v>
      </c>
      <c r="C84" s="6">
        <v>2</v>
      </c>
      <c r="D84" s="6" t="s">
        <v>9</v>
      </c>
      <c r="E84" s="6" t="s">
        <v>9</v>
      </c>
      <c r="F84" s="6" t="s">
        <v>103</v>
      </c>
      <c r="G84" s="7" t="s">
        <v>103</v>
      </c>
      <c r="H84" s="6" t="s">
        <v>101</v>
      </c>
      <c r="I84" s="6" t="s">
        <v>10</v>
      </c>
    </row>
    <row r="85" spans="1:9" x14ac:dyDescent="0.35">
      <c r="A85" s="8" t="s">
        <v>80</v>
      </c>
      <c r="B85" s="9">
        <v>48</v>
      </c>
      <c r="C85" s="6">
        <v>5.0000000000000001E-3</v>
      </c>
      <c r="D85" s="6" t="s">
        <v>12</v>
      </c>
      <c r="E85" s="6" t="s">
        <v>12</v>
      </c>
      <c r="F85" s="6">
        <v>3.95E-2</v>
      </c>
      <c r="G85" s="6">
        <v>6.0000000000000001E-3</v>
      </c>
      <c r="H85" s="6">
        <f t="shared" si="1"/>
        <v>0.15189873417721519</v>
      </c>
      <c r="I85" s="6" t="s">
        <v>10</v>
      </c>
    </row>
  </sheetData>
  <autoFilter ref="A3:I85" xr:uid="{00000000-0001-0000-0000-000000000000}">
    <sortState xmlns:xlrd2="http://schemas.microsoft.com/office/spreadsheetml/2017/richdata2" ref="A4:I85">
      <sortCondition ref="A3:A85"/>
    </sortState>
  </autoFilter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headerFooter>
    <oddFooter>&amp;R&amp;P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e1803b-3fb2-4123-8784-dea0e7319432">
      <Terms xmlns="http://schemas.microsoft.com/office/infopath/2007/PartnerControls"/>
    </lcf76f155ced4ddcb4097134ff3c332f>
    <TaxCatchAll xmlns="d52cfc4d-b4ce-445f-9f7f-085a0fb6d314" xsi:nil="true"/>
    <MediaLengthInSeconds xmlns="8de1803b-3fb2-4123-8784-dea0e731943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DC60534D8FD34D84468AF8AFB26AFF" ma:contentTypeVersion="13" ma:contentTypeDescription="Create a new document." ma:contentTypeScope="" ma:versionID="4bfcfcd6c4d3661d700436d65204a659">
  <xsd:schema xmlns:xsd="http://www.w3.org/2001/XMLSchema" xmlns:xs="http://www.w3.org/2001/XMLSchema" xmlns:p="http://schemas.microsoft.com/office/2006/metadata/properties" xmlns:ns2="8de1803b-3fb2-4123-8784-dea0e7319432" xmlns:ns3="d52cfc4d-b4ce-445f-9f7f-085a0fb6d314" targetNamespace="http://schemas.microsoft.com/office/2006/metadata/properties" ma:root="true" ma:fieldsID="58a0f311bb72df14e09d1ae38b736565" ns2:_="" ns3:_="">
    <xsd:import namespace="8de1803b-3fb2-4123-8784-dea0e7319432"/>
    <xsd:import namespace="d52cfc4d-b4ce-445f-9f7f-085a0fb6d3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1803b-3fb2-4123-8784-dea0e73194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9f1cd9c4-1b09-4a98-8267-0559823209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2cfc4d-b4ce-445f-9f7f-085a0fb6d31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06459b6-bfeb-42a5-980c-09bd7db86062}" ma:internalName="TaxCatchAll" ma:showField="CatchAllData" ma:web="d52cfc4d-b4ce-445f-9f7f-085a0fb6d3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04B027-0CCE-43B1-84AB-7699E6C59D7A}">
  <ds:schemaRefs>
    <ds:schemaRef ds:uri="http://schemas.microsoft.com/office/infopath/2007/PartnerControls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d52cfc4d-b4ce-445f-9f7f-085a0fb6d314"/>
    <ds:schemaRef ds:uri="http://schemas.openxmlformats.org/package/2006/metadata/core-properties"/>
    <ds:schemaRef ds:uri="8de1803b-3fb2-4123-8784-dea0e7319432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19EACCB-54F0-4471-80A6-D3B1E4B62F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64B0D9-D74C-4EA1-8BBB-A57E55AD99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e1803b-3fb2-4123-8784-dea0e7319432"/>
    <ds:schemaRef ds:uri="d52cfc4d-b4ce-445f-9f7f-085a0fb6d3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7160e56-eb00-44fe-b31d-0d6d351c636d}" enabled="0" method="" siteId="{97160e56-eb00-44fe-b31d-0d6d351c636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Export</vt:lpstr>
      <vt:lpstr>Export!Print_Area</vt:lpstr>
      <vt:lpstr>Export!Print_Titles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Evans, Peter</dc:creator>
  <cp:lastModifiedBy>Matt Kernke</cp:lastModifiedBy>
  <cp:lastPrinted>2022-09-29T05:44:08Z</cp:lastPrinted>
  <dcterms:created xsi:type="dcterms:W3CDTF">2022-09-28T03:04:02Z</dcterms:created>
  <dcterms:modified xsi:type="dcterms:W3CDTF">2023-01-24T23:55:43Z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0x010100B8DC60534D8FD34D84468AF8AFB26AFF</vt:lpwstr>
  </property>
  <property fmtid="{D5CDD505-2E9C-101B-9397-08002B2CF9AE}" pid="3" name="Order">
    <vt:r8>363863000</vt:r8>
  </property>
  <property fmtid="{D5CDD505-2E9C-101B-9397-08002B2CF9AE}" pid="4" name="xd_Signature">
    <vt:bool>false</vt:bool>
  </property>
  <property fmtid="{D5CDD505-2E9C-101B-9397-08002B2CF9AE}" pid="5" name="Relevanttoaccessagreementnegotiations?">
    <vt:bool>true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Engagementlog">
    <vt:bool>true</vt:bool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RelevanttoEMPstakeholderengagement?">
    <vt:bool>true</vt:bool>
  </property>
  <property fmtid="{D5CDD505-2E9C-101B-9397-08002B2CF9AE}" pid="12" name="_ExtendedDescription">
    <vt:lpwstr/>
  </property>
  <property fmtid="{D5CDD505-2E9C-101B-9397-08002B2CF9AE}" pid="13" name="MediaServiceImageTags">
    <vt:lpwstr/>
  </property>
</Properties>
</file>