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gro\Downloads\"/>
    </mc:Choice>
  </mc:AlternateContent>
  <xr:revisionPtr revIDLastSave="0" documentId="13_ncr:1_{E402540F-C3AE-44D9-8E68-501D921351FF}" xr6:coauthVersionLast="47" xr6:coauthVersionMax="47" xr10:uidLastSave="{00000000-0000-0000-0000-000000000000}"/>
  <bookViews>
    <workbookView xWindow="-120" yWindow="-120" windowWidth="29040" windowHeight="15840" tabRatio="392" activeTab="1" xr2:uid="{00000000-000D-0000-FFFF-FFFF00000000}"/>
  </bookViews>
  <sheets>
    <sheet name="040930" sheetId="5" r:id="rId1"/>
    <sheet name="040936" sheetId="8" r:id="rId2"/>
    <sheet name="041242" sheetId="11" r:id="rId3"/>
  </sheets>
  <definedNames>
    <definedName name="_xlnm._FilterDatabase" localSheetId="0" hidden="1">'040930'!$A$3:$AV$122</definedName>
    <definedName name="_xlnm._FilterDatabase" localSheetId="1" hidden="1">'040936'!$A$4:$AC$95</definedName>
    <definedName name="_xlnm._FilterDatabase" localSheetId="2" hidden="1">'041242'!$A$3:$W$89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1" l="1"/>
  <c r="G4" i="5"/>
  <c r="J5" i="8" l="1"/>
  <c r="J4" i="5" l="1"/>
  <c r="H62" i="5"/>
  <c r="G61" i="5"/>
  <c r="G5" i="5"/>
  <c r="I4" i="5"/>
  <c r="G4" i="11"/>
  <c r="J50" i="11"/>
  <c r="J49" i="11"/>
  <c r="J48" i="11"/>
  <c r="J47" i="11"/>
  <c r="J42" i="11"/>
  <c r="J41" i="11"/>
  <c r="J40" i="11"/>
  <c r="J39" i="11"/>
  <c r="J38" i="11"/>
  <c r="J36" i="11"/>
  <c r="J35" i="11"/>
  <c r="J34" i="11"/>
  <c r="J32" i="11"/>
  <c r="J28" i="11"/>
  <c r="J27" i="11"/>
  <c r="J26" i="11"/>
  <c r="J25" i="11"/>
  <c r="J24" i="11"/>
  <c r="J23" i="11"/>
  <c r="J22" i="11"/>
  <c r="J21" i="11"/>
  <c r="J20" i="11"/>
  <c r="J19" i="11"/>
  <c r="J16" i="11"/>
  <c r="J15" i="11"/>
  <c r="J14" i="11"/>
  <c r="J13" i="11"/>
  <c r="J12" i="11"/>
  <c r="J11" i="11"/>
  <c r="J10" i="11"/>
  <c r="J7" i="11"/>
  <c r="J6" i="11"/>
  <c r="J5" i="11"/>
  <c r="I50" i="11"/>
  <c r="I49" i="11"/>
  <c r="I48" i="11"/>
  <c r="I47" i="11"/>
  <c r="I42" i="11"/>
  <c r="I41" i="11"/>
  <c r="I40" i="11"/>
  <c r="I39" i="11"/>
  <c r="I36" i="11"/>
  <c r="I35" i="11"/>
  <c r="I34" i="11"/>
  <c r="I28" i="11"/>
  <c r="I27" i="11"/>
  <c r="I26" i="11"/>
  <c r="I25" i="11"/>
  <c r="I22" i="11"/>
  <c r="I21" i="11"/>
  <c r="I20" i="11"/>
  <c r="I19" i="11"/>
  <c r="I16" i="11"/>
  <c r="I15" i="11"/>
  <c r="I14" i="11"/>
  <c r="I13" i="11"/>
  <c r="I12" i="11"/>
  <c r="I11" i="11"/>
  <c r="I10" i="11"/>
  <c r="I6" i="11"/>
  <c r="I5" i="11"/>
  <c r="I4" i="11"/>
  <c r="H50" i="11"/>
  <c r="H49" i="11"/>
  <c r="H48" i="11"/>
  <c r="H47" i="11"/>
  <c r="H42" i="11"/>
  <c r="H41" i="11"/>
  <c r="H40" i="11"/>
  <c r="H39" i="11"/>
  <c r="H36" i="11"/>
  <c r="H35" i="11"/>
  <c r="H28" i="11"/>
  <c r="H27" i="11"/>
  <c r="H26" i="11"/>
  <c r="H25" i="11"/>
  <c r="H22" i="11"/>
  <c r="H21" i="11"/>
  <c r="H20" i="11"/>
  <c r="H19" i="11"/>
  <c r="H16" i="11"/>
  <c r="H15" i="11"/>
  <c r="H14" i="11"/>
  <c r="H13" i="11"/>
  <c r="H12" i="11"/>
  <c r="H11" i="11"/>
  <c r="H10" i="11"/>
  <c r="H6" i="11"/>
  <c r="H5" i="11"/>
  <c r="H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J65" i="8"/>
  <c r="J62" i="8"/>
  <c r="J61" i="8"/>
  <c r="J60" i="8"/>
  <c r="J58" i="8"/>
  <c r="J56" i="8"/>
  <c r="J55" i="8"/>
  <c r="J54" i="8"/>
  <c r="J53" i="8"/>
  <c r="J52" i="8"/>
  <c r="J47" i="8"/>
  <c r="J46" i="8"/>
  <c r="J45" i="8"/>
  <c r="J44" i="8"/>
  <c r="J43" i="8"/>
  <c r="J42" i="8"/>
  <c r="J41" i="8"/>
  <c r="J39" i="8"/>
  <c r="J38" i="8"/>
  <c r="J37" i="8"/>
  <c r="J36" i="8"/>
  <c r="J35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8" i="8"/>
  <c r="J7" i="8"/>
  <c r="J6" i="8"/>
  <c r="I65" i="8"/>
  <c r="I58" i="8"/>
  <c r="I56" i="8"/>
  <c r="I55" i="8"/>
  <c r="I54" i="8"/>
  <c r="I53" i="8"/>
  <c r="I52" i="8"/>
  <c r="I47" i="8"/>
  <c r="I46" i="8"/>
  <c r="I45" i="8"/>
  <c r="I44" i="8"/>
  <c r="I43" i="8"/>
  <c r="I42" i="8"/>
  <c r="I41" i="8"/>
  <c r="I39" i="8"/>
  <c r="I38" i="8"/>
  <c r="I37" i="8"/>
  <c r="I31" i="8"/>
  <c r="I30" i="8"/>
  <c r="I29" i="8"/>
  <c r="I28" i="8"/>
  <c r="I27" i="8"/>
  <c r="I26" i="8"/>
  <c r="I25" i="8"/>
  <c r="I24" i="8"/>
  <c r="I23" i="8"/>
  <c r="I22" i="8"/>
  <c r="I21" i="8"/>
  <c r="I20" i="8"/>
  <c r="I18" i="8"/>
  <c r="I17" i="8"/>
  <c r="I16" i="8"/>
  <c r="I15" i="8"/>
  <c r="I14" i="8"/>
  <c r="I13" i="8"/>
  <c r="I12" i="8"/>
  <c r="I8" i="8"/>
  <c r="I7" i="8"/>
  <c r="I6" i="8"/>
  <c r="I5" i="8"/>
  <c r="H58" i="8"/>
  <c r="H56" i="8"/>
  <c r="H54" i="8"/>
  <c r="H53" i="8"/>
  <c r="H52" i="8"/>
  <c r="H47" i="8"/>
  <c r="H46" i="8"/>
  <c r="H45" i="8"/>
  <c r="H44" i="8"/>
  <c r="H43" i="8"/>
  <c r="H42" i="8"/>
  <c r="H39" i="8"/>
  <c r="H31" i="8"/>
  <c r="H30" i="8"/>
  <c r="H29" i="8"/>
  <c r="H28" i="8"/>
  <c r="H27" i="8"/>
  <c r="H24" i="8"/>
  <c r="H23" i="8"/>
  <c r="H22" i="8"/>
  <c r="H21" i="8"/>
  <c r="H18" i="8"/>
  <c r="H17" i="8"/>
  <c r="H16" i="8"/>
  <c r="H15" i="8"/>
  <c r="H14" i="8"/>
  <c r="H13" i="8"/>
  <c r="H12" i="8"/>
  <c r="H7" i="8"/>
  <c r="H6" i="8"/>
  <c r="H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5" i="8"/>
  <c r="H61" i="5"/>
  <c r="H60" i="5"/>
  <c r="H59" i="5"/>
  <c r="H58" i="5"/>
  <c r="H57" i="5"/>
  <c r="H52" i="5"/>
  <c r="H51" i="5"/>
  <c r="H50" i="5"/>
  <c r="H49" i="5"/>
  <c r="H48" i="5"/>
  <c r="H47" i="5"/>
  <c r="H44" i="5"/>
  <c r="H43" i="5"/>
  <c r="H36" i="5"/>
  <c r="H35" i="5"/>
  <c r="H34" i="5"/>
  <c r="H33" i="5"/>
  <c r="H32" i="5"/>
  <c r="H31" i="5"/>
  <c r="H30" i="5"/>
  <c r="H29" i="5"/>
  <c r="H27" i="5"/>
  <c r="H26" i="5"/>
  <c r="H25" i="5"/>
  <c r="H24" i="5"/>
  <c r="H23" i="5"/>
  <c r="H22" i="5"/>
  <c r="H21" i="5"/>
  <c r="H20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I61" i="5"/>
  <c r="I60" i="5"/>
  <c r="I58" i="5"/>
  <c r="I57" i="5"/>
  <c r="I54" i="5"/>
  <c r="I51" i="5"/>
  <c r="I50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0" i="5"/>
  <c r="I29" i="5"/>
  <c r="I27" i="5"/>
  <c r="I25" i="5"/>
  <c r="I24" i="5"/>
  <c r="I23" i="5"/>
  <c r="I22" i="5"/>
  <c r="I21" i="5"/>
  <c r="I20" i="5"/>
  <c r="I19" i="5"/>
  <c r="I17" i="5"/>
  <c r="I16" i="5"/>
  <c r="I15" i="5"/>
  <c r="I14" i="5"/>
  <c r="I13" i="5"/>
  <c r="I12" i="5"/>
  <c r="I11" i="5"/>
  <c r="I7" i="5"/>
  <c r="I6" i="5"/>
  <c r="I5" i="5"/>
  <c r="J64" i="5"/>
  <c r="J62" i="5"/>
  <c r="J61" i="5"/>
  <c r="J60" i="5"/>
  <c r="J59" i="5"/>
  <c r="J58" i="5"/>
  <c r="J57" i="5"/>
  <c r="J54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J7" i="5"/>
  <c r="J6" i="5"/>
  <c r="J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H4" i="5" l="1"/>
</calcChain>
</file>

<file path=xl/sharedStrings.xml><?xml version="1.0" encoding="utf-8"?>
<sst xmlns="http://schemas.openxmlformats.org/spreadsheetml/2006/main" count="6497" uniqueCount="255">
  <si>
    <t>RN040930</t>
  </si>
  <si>
    <t>TANUMBIRINI 1/2/3 Control Monitoring Bore (GRF)</t>
  </si>
  <si>
    <t>LABORATORY METHOD</t>
  </si>
  <si>
    <t>CHEMICAL NAME</t>
  </si>
  <si>
    <t>Reported in the New Format?</t>
  </si>
  <si>
    <t>FRACTION D/T/N</t>
  </si>
  <si>
    <t>RESULT UNIT</t>
  </si>
  <si>
    <t>No. results</t>
  </si>
  <si>
    <t>Min</t>
  </si>
  <si>
    <t>Median</t>
  </si>
  <si>
    <t>Max</t>
  </si>
  <si>
    <t>LIMIT OF DETECTION</t>
  </si>
  <si>
    <t>General, anions, cations and metal</t>
  </si>
  <si>
    <t>APHA_2320_B</t>
  </si>
  <si>
    <t>Total Alkalinity as CaCO3</t>
  </si>
  <si>
    <t>Y</t>
  </si>
  <si>
    <t>N</t>
  </si>
  <si>
    <t>mg/L</t>
  </si>
  <si>
    <t>APHA_2510_B</t>
  </si>
  <si>
    <t>Electrical Conductivity @ 25°C</t>
  </si>
  <si>
    <t>µS/cm</t>
  </si>
  <si>
    <t>APHA_2540_C</t>
  </si>
  <si>
    <t>Total Dissolved Solids @180°C</t>
  </si>
  <si>
    <t>T</t>
  </si>
  <si>
    <t>APHA_2540_D</t>
  </si>
  <si>
    <t>Suspended Solids</t>
  </si>
  <si>
    <t>&lt;5</t>
  </si>
  <si>
    <t>APHA_3112_CV_FIMS</t>
  </si>
  <si>
    <t>Mercury</t>
  </si>
  <si>
    <t>D</t>
  </si>
  <si>
    <t>&lt;0.0001</t>
  </si>
  <si>
    <t>-</t>
  </si>
  <si>
    <t>&lt;0.0005</t>
  </si>
  <si>
    <t>APHA_3120</t>
  </si>
  <si>
    <t>Calcium</t>
  </si>
  <si>
    <t>Magnesium</t>
  </si>
  <si>
    <t>Potassium</t>
  </si>
  <si>
    <t>Sodium</t>
  </si>
  <si>
    <t>APHA_4500_Cl</t>
  </si>
  <si>
    <t>Chloride</t>
  </si>
  <si>
    <t>APHA_4500_F_C</t>
  </si>
  <si>
    <t>Fluoride</t>
  </si>
  <si>
    <t>APHA_4500_H_B</t>
  </si>
  <si>
    <t>pH - Lab</t>
  </si>
  <si>
    <t>pH Unit</t>
  </si>
  <si>
    <t>APHA_4500_NO2_B</t>
  </si>
  <si>
    <t>Nitrite as N</t>
  </si>
  <si>
    <t>&lt;0.01</t>
  </si>
  <si>
    <t>APHA_4500_NO3_F</t>
  </si>
  <si>
    <t>Nitrate as N</t>
  </si>
  <si>
    <t>APHA_4500_SIO2</t>
  </si>
  <si>
    <t>Reactive Silica</t>
  </si>
  <si>
    <t>APHA_4500_SO4_E</t>
  </si>
  <si>
    <t>Sulfate as SO4 2-</t>
  </si>
  <si>
    <t>ASTM_D7283-06</t>
  </si>
  <si>
    <t>Gross alpha</t>
  </si>
  <si>
    <t>Bq/L</t>
  </si>
  <si>
    <t>Gross beta activity - 40K</t>
  </si>
  <si>
    <t>CSN_75_7611_75_7612</t>
  </si>
  <si>
    <t>&lt;0.1</t>
  </si>
  <si>
    <t>&lt;1.1</t>
  </si>
  <si>
    <t>USEPA_6020</t>
  </si>
  <si>
    <t>Arsenic</t>
  </si>
  <si>
    <t>&lt;0.001</t>
  </si>
  <si>
    <t>Barium</t>
  </si>
  <si>
    <t>Boron</t>
  </si>
  <si>
    <t>Cadmium</t>
  </si>
  <si>
    <t>Chromium</t>
  </si>
  <si>
    <t>Copper</t>
  </si>
  <si>
    <t>&lt;0.05</t>
  </si>
  <si>
    <t>Iron</t>
  </si>
  <si>
    <t>Lead</t>
  </si>
  <si>
    <t>Lithium</t>
  </si>
  <si>
    <t>Manganese</t>
  </si>
  <si>
    <t>Selenium</t>
  </si>
  <si>
    <t>Silver</t>
  </si>
  <si>
    <t>Strontium</t>
  </si>
  <si>
    <t>Zinc</t>
  </si>
  <si>
    <t>&lt;0.005</t>
  </si>
  <si>
    <t>Diss. pet. gases</t>
  </si>
  <si>
    <t>EP033-LL</t>
  </si>
  <si>
    <t>Ethane</t>
  </si>
  <si>
    <t>µg/L</t>
  </si>
  <si>
    <t>&lt;1</t>
  </si>
  <si>
    <t>Methane</t>
  </si>
  <si>
    <t>Propane</t>
  </si>
  <si>
    <t>IN_HOUSE_HSGCFID</t>
  </si>
  <si>
    <t>&lt;10</t>
  </si>
  <si>
    <t>Total recoverable hydrocarbons</t>
  </si>
  <si>
    <t>USEPA_8015</t>
  </si>
  <si>
    <t>&gt;C10 - C16 Fraction</t>
  </si>
  <si>
    <t>&lt;100</t>
  </si>
  <si>
    <t>&gt;C10 - C16 Fraction minus Naphthalene (F2)</t>
  </si>
  <si>
    <t>&gt;C10 - C40 Fraction (sum)</t>
  </si>
  <si>
    <t>&gt;C16 - C34 Fraction</t>
  </si>
  <si>
    <t>&gt;C34 - C40 Fraction</t>
  </si>
  <si>
    <t>C6 - C36 Fraction (Sum)</t>
  </si>
  <si>
    <t>Not listed in the Observed Property ID list</t>
  </si>
  <si>
    <t>&lt;20</t>
  </si>
  <si>
    <t>USEPA_8260</t>
  </si>
  <si>
    <t>C6 - C10 Fraction</t>
  </si>
  <si>
    <t>C6 - C10 Fraction minus BTEX (F1)</t>
  </si>
  <si>
    <t>C6 - C9 Fraction</t>
  </si>
  <si>
    <t>BTEX</t>
  </si>
  <si>
    <t>Benzene</t>
  </si>
  <si>
    <t>Ethylbenzene</t>
  </si>
  <si>
    <t>&lt;2</t>
  </si>
  <si>
    <t>meta- &amp; para-Xylene</t>
  </si>
  <si>
    <t>ortho-Xylene</t>
  </si>
  <si>
    <t>Sum of BTEX</t>
  </si>
  <si>
    <t>Toluene</t>
  </si>
  <si>
    <t>Total Xylenes</t>
  </si>
  <si>
    <t>PAH Suite</t>
  </si>
  <si>
    <t>USEPA_8270_UT</t>
  </si>
  <si>
    <t>3-Methylcholanthrene</t>
  </si>
  <si>
    <t>7.12-Dimethylbenz(a)anthracene</t>
  </si>
  <si>
    <t>Acenaphthene</t>
  </si>
  <si>
    <t>Acenaphthylene</t>
  </si>
  <si>
    <t>Anthracene</t>
  </si>
  <si>
    <t>Benz(a)anthracene</t>
  </si>
  <si>
    <t>Benzo(a)pyrene</t>
  </si>
  <si>
    <t>Benzo(a)pyrene TEQ (zero)</t>
  </si>
  <si>
    <t>Benzo(b+j)fluoranthene</t>
  </si>
  <si>
    <t>Benzo(g.h.i)perylene</t>
  </si>
  <si>
    <t>Benzo(k)fluoranthene</t>
  </si>
  <si>
    <t>Chrysene</t>
  </si>
  <si>
    <t>Dibenz(a.h)anthracene</t>
  </si>
  <si>
    <t>Fluoranthene</t>
  </si>
  <si>
    <t>Fluorene</t>
  </si>
  <si>
    <t>Indeno(1.2.3.cd)pyrene</t>
  </si>
  <si>
    <t>Naphthalene</t>
  </si>
  <si>
    <t>Phenanthrene</t>
  </si>
  <si>
    <t>Pyrene</t>
  </si>
  <si>
    <t>Sum of polycyclic aromatic hydrocarbons (PAHs)</t>
  </si>
  <si>
    <t>USEPA_8270B_PAH</t>
  </si>
  <si>
    <t>&lt;0.5</t>
  </si>
  <si>
    <t>RN040936</t>
  </si>
  <si>
    <t>TANUMBIRINI-1/2/3 Impact Monitoring Bore (GRF)</t>
  </si>
  <si>
    <t>1. General, anions, cations and metal</t>
  </si>
  <si>
    <t>2. Diss. pet. gases</t>
  </si>
  <si>
    <t>3. Total recoverable hydrocarbons</t>
  </si>
  <si>
    <t>4. BTEX</t>
  </si>
  <si>
    <t>5. PAH Suite</t>
  </si>
  <si>
    <t>RN041242</t>
  </si>
  <si>
    <t>Inacumba Aquifer Control Monitoring Bore</t>
  </si>
  <si>
    <t>Diss. pet. Gases</t>
  </si>
  <si>
    <t>Benzo(a)anthracene</t>
  </si>
  <si>
    <t>&lt; 5</t>
  </si>
  <si>
    <t>&lt; 0.0001</t>
  </si>
  <si>
    <t>&lt; 0.01</t>
  </si>
  <si>
    <t>&lt; 0.001</t>
  </si>
  <si>
    <t>&lt; 1</t>
  </si>
  <si>
    <t>&lt; 100</t>
  </si>
  <si>
    <t>&lt; 20</t>
  </si>
  <si>
    <t>&lt; 2</t>
  </si>
  <si>
    <t>&lt; 0.1</t>
  </si>
  <si>
    <t>&lt; 0.05</t>
  </si>
  <si>
    <t>&lt; 0.005</t>
  </si>
  <si>
    <t>359</t>
  </si>
  <si>
    <t>1220</t>
  </si>
  <si>
    <t>812</t>
  </si>
  <si>
    <t>7</t>
  </si>
  <si>
    <t>119</t>
  </si>
  <si>
    <t>48</t>
  </si>
  <si>
    <t>11</t>
  </si>
  <si>
    <t>66</t>
  </si>
  <si>
    <t>108</t>
  </si>
  <si>
    <t>0.6</t>
  </si>
  <si>
    <t>7.76</t>
  </si>
  <si>
    <t>24.4</t>
  </si>
  <si>
    <t>172</t>
  </si>
  <si>
    <t>0.52</t>
  </si>
  <si>
    <t>0.16</t>
  </si>
  <si>
    <t>13</t>
  </si>
  <si>
    <t>0.037</t>
  </si>
  <si>
    <t>0.045</t>
  </si>
  <si>
    <t>0.18</t>
  </si>
  <si>
    <t>0.010</t>
  </si>
  <si>
    <t>0.003</t>
  </si>
  <si>
    <t>0.76</t>
  </si>
  <si>
    <t>2.28</t>
  </si>
  <si>
    <t>0.069</t>
  </si>
  <si>
    <t>0.067</t>
  </si>
  <si>
    <t>0.024</t>
  </si>
  <si>
    <t>0.038</t>
  </si>
  <si>
    <t>0.674</t>
  </si>
  <si>
    <t>0.792</t>
  </si>
  <si>
    <t>0.027</t>
  </si>
  <si>
    <t>0.036</t>
  </si>
  <si>
    <t>373</t>
  </si>
  <si>
    <t>1230</t>
  </si>
  <si>
    <t>131</t>
  </si>
  <si>
    <t>52</t>
  </si>
  <si>
    <t>72</t>
  </si>
  <si>
    <t>109</t>
  </si>
  <si>
    <t>7.99</t>
  </si>
  <si>
    <t>24.3</t>
  </si>
  <si>
    <t>170</t>
  </si>
  <si>
    <t>0.45</t>
  </si>
  <si>
    <t>0.24</t>
  </si>
  <si>
    <t>0.049</t>
  </si>
  <si>
    <t>0.046</t>
  </si>
  <si>
    <t>0.15</t>
  </si>
  <si>
    <t>0.17</t>
  </si>
  <si>
    <t>1.43</t>
  </si>
  <si>
    <t>1.50</t>
  </si>
  <si>
    <t>0.063</t>
  </si>
  <si>
    <t>0.064</t>
  </si>
  <si>
    <t>0.032</t>
  </si>
  <si>
    <t>0.033</t>
  </si>
  <si>
    <t>0.740</t>
  </si>
  <si>
    <t>0.768</t>
  </si>
  <si>
    <t>0.007</t>
  </si>
  <si>
    <t>15</t>
  </si>
  <si>
    <t>439</t>
  </si>
  <si>
    <t>1360</t>
  </si>
  <si>
    <t>837</t>
  </si>
  <si>
    <t>12</t>
  </si>
  <si>
    <t>132</t>
  </si>
  <si>
    <t>53</t>
  </si>
  <si>
    <t>71</t>
  </si>
  <si>
    <t>106</t>
  </si>
  <si>
    <t>7.53</t>
  </si>
  <si>
    <t>24.7</t>
  </si>
  <si>
    <t>178</t>
  </si>
  <si>
    <t>0.58</t>
  </si>
  <si>
    <t>0.20</t>
  </si>
  <si>
    <t>0.042</t>
  </si>
  <si>
    <t>0.12</t>
  </si>
  <si>
    <t>0.008</t>
  </si>
  <si>
    <t>0.002</t>
  </si>
  <si>
    <t>3.29</t>
  </si>
  <si>
    <t>0.065</t>
  </si>
  <si>
    <t>0.034</t>
  </si>
  <si>
    <t>0.739</t>
  </si>
  <si>
    <t>9</t>
  </si>
  <si>
    <t>434</t>
  </si>
  <si>
    <t>1330</t>
  </si>
  <si>
    <t>815</t>
  </si>
  <si>
    <t>6</t>
  </si>
  <si>
    <t>128</t>
  </si>
  <si>
    <t>73</t>
  </si>
  <si>
    <t>107</t>
  </si>
  <si>
    <t>7.50</t>
  </si>
  <si>
    <t>25.2</t>
  </si>
  <si>
    <t>183</t>
  </si>
  <si>
    <t>0.53</t>
  </si>
  <si>
    <t>0.22</t>
  </si>
  <si>
    <t>1.45</t>
  </si>
  <si>
    <t>1.62</t>
  </si>
  <si>
    <t>0.028</t>
  </si>
  <si>
    <t>0.031</t>
  </si>
  <si>
    <t>0.720</t>
  </si>
  <si>
    <t>0.761</t>
  </si>
  <si>
    <t>0.013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</si>
</sst>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0"/>
      <name val="Tahoma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rgb="FF9C650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DE8"/>
        <bgColor indexed="64"/>
      </patternFill>
    </fill>
    <fill>
      <patternFill patternType="solid">
        <fgColor rgb="FFD7FCFD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Alignment="0"/>
    <xf numFmtId="0" fontId="1" fillId="0" borderId="0" applyBorder="0"/>
    <xf numFmtId="0" fontId="1" fillId="0" borderId="0" applyBorder="0"/>
    <xf numFmtId="0" fontId="4" fillId="8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2" fontId="6" fillId="0" borderId="1" xfId="4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1" fillId="9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2" fontId="6" fillId="0" borderId="1" xfId="4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6" fillId="0" borderId="1" xfId="4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5" xfId="4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6" fillId="0" borderId="5" xfId="4" applyNumberFormat="1" applyFont="1" applyFill="1" applyBorder="1" applyAlignment="1">
      <alignment horizontal="center" vertical="center"/>
    </xf>
    <xf numFmtId="164" fontId="6" fillId="0" borderId="5" xfId="4" applyNumberFormat="1" applyFont="1" applyFill="1" applyBorder="1" applyAlignment="1">
      <alignment horizontal="center" vertical="center"/>
    </xf>
    <xf numFmtId="22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7" fillId="11" borderId="2" xfId="0" applyFont="1" applyFill="1" applyBorder="1" applyAlignment="1">
      <alignment horizontal="center" vertical="center" textRotation="90" wrapText="1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1" borderId="4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/>
    </xf>
    <xf numFmtId="0" fontId="7" fillId="10" borderId="3" xfId="0" applyFont="1" applyFill="1" applyBorder="1" applyAlignment="1">
      <alignment horizontal="center" vertical="center" textRotation="90"/>
    </xf>
    <xf numFmtId="0" fontId="7" fillId="10" borderId="4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</cellXfs>
  <cellStyles count="5">
    <cellStyle name="ColumnHeader" xfId="1" xr:uid="{00000000-0005-0000-0000-000000000000}"/>
    <cellStyle name="GroupColumn0" xfId="2" xr:uid="{00000000-0005-0000-0000-000001000000}"/>
    <cellStyle name="Neutral" xfId="4" builtinId="28"/>
    <cellStyle name="Normal" xfId="0" builtinId="0"/>
    <cellStyle name="RowHeader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123"/>
  <sheetViews>
    <sheetView zoomScale="90" zoomScaleNormal="90" workbookViewId="0">
      <pane xSplit="10" ySplit="3" topLeftCell="AW4" activePane="bottomRight" state="frozen"/>
      <selection pane="topRight" activeCell="L1" sqref="L1"/>
      <selection pane="bottomLeft" activeCell="A4" sqref="A4"/>
      <selection pane="bottomRight" activeCell="G5" sqref="G5"/>
    </sheetView>
  </sheetViews>
  <sheetFormatPr defaultRowHeight="12.75" x14ac:dyDescent="0.2"/>
  <cols>
    <col min="1" max="1" width="23.28515625" customWidth="1"/>
    <col min="2" max="2" width="22.42578125" customWidth="1"/>
    <col min="3" max="3" width="29.5703125" customWidth="1"/>
    <col min="4" max="4" width="14.85546875" customWidth="1"/>
    <col min="5" max="6" width="11.42578125" style="4" customWidth="1"/>
    <col min="7" max="9" width="14.28515625" style="4" customWidth="1"/>
    <col min="10" max="10" width="27" style="4" customWidth="1"/>
    <col min="11" max="13" width="21.5703125" style="4" customWidth="1"/>
    <col min="14" max="15" width="22.7109375" style="4" customWidth="1"/>
    <col min="16" max="17" width="21.5703125" style="4" customWidth="1"/>
    <col min="18" max="18" width="22.7109375" style="4" customWidth="1"/>
    <col min="19" max="28" width="21.5703125" style="4" customWidth="1"/>
    <col min="29" max="29" width="22.7109375" style="4" customWidth="1"/>
    <col min="30" max="31" width="21" style="2" customWidth="1"/>
    <col min="32" max="32" width="22.140625" style="2" customWidth="1"/>
    <col min="33" max="35" width="21" style="2" customWidth="1"/>
    <col min="36" max="36" width="16.42578125" style="2" customWidth="1"/>
    <col min="37" max="37" width="19" customWidth="1"/>
    <col min="38" max="38" width="16.42578125" customWidth="1"/>
    <col min="39" max="39" width="15.42578125" customWidth="1"/>
    <col min="40" max="40" width="19" style="4" customWidth="1"/>
    <col min="41" max="41" width="15.7109375" style="2" customWidth="1"/>
    <col min="42" max="42" width="22.140625" style="28" customWidth="1"/>
    <col min="43" max="43" width="28.85546875" style="2" customWidth="1"/>
    <col min="44" max="44" width="28" style="4" customWidth="1"/>
    <col min="45" max="46" width="24.85546875" style="4" customWidth="1"/>
    <col min="47" max="47" width="17.42578125" customWidth="1"/>
    <col min="48" max="49" width="17.42578125" bestFit="1" customWidth="1"/>
    <col min="50" max="50" width="17.42578125" style="2" bestFit="1" customWidth="1"/>
    <col min="51" max="51" width="16.5703125" bestFit="1" customWidth="1"/>
  </cols>
  <sheetData>
    <row r="1" spans="1:51" ht="30" customHeight="1" x14ac:dyDescent="0.2">
      <c r="A1" s="5" t="s">
        <v>0</v>
      </c>
    </row>
    <row r="2" spans="1:51" ht="30" customHeight="1" x14ac:dyDescent="0.2">
      <c r="A2" s="5" t="s">
        <v>1</v>
      </c>
    </row>
    <row r="3" spans="1:51" ht="30" customHeight="1" x14ac:dyDescent="0.2">
      <c r="A3" s="3"/>
      <c r="B3" s="3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6">
        <v>43443.5625</v>
      </c>
      <c r="L3" s="6">
        <v>43660.583333333336</v>
      </c>
      <c r="M3" s="6">
        <v>43670.576388888891</v>
      </c>
      <c r="N3" s="6">
        <v>43677.458333333336</v>
      </c>
      <c r="O3" s="6">
        <v>43683.427083333336</v>
      </c>
      <c r="P3" s="6">
        <v>43691.708333333336</v>
      </c>
      <c r="Q3" s="6">
        <v>43696.3125</v>
      </c>
      <c r="R3" s="6">
        <v>43704.513888888891</v>
      </c>
      <c r="S3" s="6">
        <v>43705.295138888891</v>
      </c>
      <c r="T3" s="6">
        <v>43718.666666666664</v>
      </c>
      <c r="U3" s="6">
        <v>43719.354166666664</v>
      </c>
      <c r="V3" s="6">
        <v>43733.322916666664</v>
      </c>
      <c r="W3" s="6">
        <v>43734.284722222219</v>
      </c>
      <c r="X3" s="6">
        <v>43747.319444444445</v>
      </c>
      <c r="Y3" s="6">
        <v>43748.270833333336</v>
      </c>
      <c r="Z3" s="6">
        <v>43760.333333333336</v>
      </c>
      <c r="AA3" s="6">
        <v>43761.262499999997</v>
      </c>
      <c r="AB3" s="6">
        <v>43783.291666666664</v>
      </c>
      <c r="AC3" s="6">
        <v>43784.420138888891</v>
      </c>
      <c r="AD3" s="6">
        <v>43809.347222222219</v>
      </c>
      <c r="AE3" s="6">
        <v>43845.399305555555</v>
      </c>
      <c r="AF3" s="6">
        <v>43872.625</v>
      </c>
      <c r="AG3" s="6">
        <v>43894.322916666664</v>
      </c>
      <c r="AH3" s="6">
        <v>43970.666666666664</v>
      </c>
      <c r="AI3" s="6">
        <v>44094.541666666664</v>
      </c>
      <c r="AJ3" s="6">
        <v>44160.402777777781</v>
      </c>
      <c r="AK3" s="15">
        <v>44271.333333333336</v>
      </c>
      <c r="AL3" s="15">
        <v>44340.760416666664</v>
      </c>
      <c r="AM3" s="15">
        <v>44413.3125</v>
      </c>
      <c r="AN3" s="15">
        <v>44517.270833333336</v>
      </c>
      <c r="AO3" s="15">
        <v>44593.559027777781</v>
      </c>
      <c r="AP3" s="15">
        <v>44685</v>
      </c>
      <c r="AQ3" s="15">
        <v>44761</v>
      </c>
      <c r="AR3" s="15">
        <v>44839.3125</v>
      </c>
      <c r="AS3" s="6">
        <v>44970.666666666664</v>
      </c>
      <c r="AT3" s="6">
        <v>45078.48541666667</v>
      </c>
      <c r="AU3" s="47">
        <v>45132.583333333336</v>
      </c>
      <c r="AV3" s="47">
        <v>45209.556250000001</v>
      </c>
      <c r="AW3" s="47">
        <v>45441.378472222219</v>
      </c>
      <c r="AX3" s="47">
        <v>45551.625694444447</v>
      </c>
      <c r="AY3" s="47">
        <v>45637.609027777777</v>
      </c>
    </row>
    <row r="4" spans="1:51" ht="12.75" customHeight="1" x14ac:dyDescent="0.2">
      <c r="A4" s="49" t="s">
        <v>12</v>
      </c>
      <c r="B4" s="1" t="s">
        <v>13</v>
      </c>
      <c r="C4" s="1" t="s">
        <v>14</v>
      </c>
      <c r="D4" s="17" t="s">
        <v>15</v>
      </c>
      <c r="E4" s="7" t="s">
        <v>16</v>
      </c>
      <c r="F4" s="7" t="s">
        <v>17</v>
      </c>
      <c r="G4" s="10">
        <f>COUNTA(K4:ZU4)</f>
        <v>41</v>
      </c>
      <c r="H4" s="10">
        <f t="shared" ref="H4:H17" si="0">MIN(K4:ZU4)</f>
        <v>251</v>
      </c>
      <c r="I4" s="10">
        <f>MEDIAN(K4:ZU4)</f>
        <v>407</v>
      </c>
      <c r="J4" s="10">
        <f>MAX(K4:ZU4)</f>
        <v>467</v>
      </c>
      <c r="K4" s="7">
        <v>396</v>
      </c>
      <c r="L4" s="7">
        <v>467</v>
      </c>
      <c r="M4" s="7">
        <v>424</v>
      </c>
      <c r="N4" s="7">
        <v>419</v>
      </c>
      <c r="O4" s="7">
        <v>424</v>
      </c>
      <c r="P4" s="7">
        <v>441</v>
      </c>
      <c r="Q4" s="7">
        <v>410</v>
      </c>
      <c r="R4" s="7">
        <v>407</v>
      </c>
      <c r="S4" s="7">
        <v>409</v>
      </c>
      <c r="T4" s="7">
        <v>412</v>
      </c>
      <c r="U4" s="7">
        <v>414</v>
      </c>
      <c r="V4" s="7">
        <v>419</v>
      </c>
      <c r="W4" s="7">
        <v>418</v>
      </c>
      <c r="X4" s="7">
        <v>251</v>
      </c>
      <c r="Y4" s="7">
        <v>389</v>
      </c>
      <c r="Z4" s="7">
        <v>393</v>
      </c>
      <c r="AA4" s="7">
        <v>395</v>
      </c>
      <c r="AB4" s="7">
        <v>418</v>
      </c>
      <c r="AC4" s="7">
        <v>420</v>
      </c>
      <c r="AD4" s="7">
        <v>390</v>
      </c>
      <c r="AE4" s="7">
        <v>399</v>
      </c>
      <c r="AF4" s="7">
        <v>376</v>
      </c>
      <c r="AG4" s="7">
        <v>380</v>
      </c>
      <c r="AH4" s="7">
        <v>415</v>
      </c>
      <c r="AI4" s="7">
        <v>384</v>
      </c>
      <c r="AJ4" s="8">
        <v>409</v>
      </c>
      <c r="AK4" s="8">
        <v>411</v>
      </c>
      <c r="AL4" s="7">
        <v>401</v>
      </c>
      <c r="AM4" s="7">
        <v>400</v>
      </c>
      <c r="AN4" s="7">
        <v>444</v>
      </c>
      <c r="AO4" s="8">
        <v>422</v>
      </c>
      <c r="AP4" s="33">
        <v>377</v>
      </c>
      <c r="AQ4" s="33">
        <v>392</v>
      </c>
      <c r="AR4" s="36">
        <v>382</v>
      </c>
      <c r="AS4" s="7">
        <v>373</v>
      </c>
      <c r="AT4" s="7">
        <v>407</v>
      </c>
      <c r="AU4" s="8">
        <v>420</v>
      </c>
      <c r="AV4" s="8">
        <v>400</v>
      </c>
      <c r="AW4" s="8" t="s">
        <v>158</v>
      </c>
      <c r="AX4" s="8" t="s">
        <v>214</v>
      </c>
      <c r="AY4" s="8">
        <v>397</v>
      </c>
    </row>
    <row r="5" spans="1:51" x14ac:dyDescent="0.2">
      <c r="A5" s="50"/>
      <c r="B5" s="1" t="s">
        <v>18</v>
      </c>
      <c r="C5" s="1" t="s">
        <v>19</v>
      </c>
      <c r="D5" s="17" t="s">
        <v>15</v>
      </c>
      <c r="E5" s="7" t="s">
        <v>16</v>
      </c>
      <c r="F5" s="7" t="s">
        <v>20</v>
      </c>
      <c r="G5" s="10">
        <f>COUNTA(K5:ZU5)</f>
        <v>41</v>
      </c>
      <c r="H5" s="10">
        <f t="shared" si="0"/>
        <v>886</v>
      </c>
      <c r="I5" s="10">
        <f>MEDIAN(K5:ZU5)</f>
        <v>1310</v>
      </c>
      <c r="J5" s="10">
        <f>MAX(K5:ZU5)</f>
        <v>1410</v>
      </c>
      <c r="K5" s="7">
        <v>1290</v>
      </c>
      <c r="L5" s="7">
        <v>1330</v>
      </c>
      <c r="M5" s="7">
        <v>1400</v>
      </c>
      <c r="N5" s="7">
        <v>1410</v>
      </c>
      <c r="O5" s="7">
        <v>1410</v>
      </c>
      <c r="P5" s="7">
        <v>1320</v>
      </c>
      <c r="Q5" s="7">
        <v>1300</v>
      </c>
      <c r="R5" s="7">
        <v>1310</v>
      </c>
      <c r="S5" s="7">
        <v>1300</v>
      </c>
      <c r="T5" s="7">
        <v>1360</v>
      </c>
      <c r="U5" s="7">
        <v>1360</v>
      </c>
      <c r="V5" s="7">
        <v>1300</v>
      </c>
      <c r="W5" s="7">
        <v>1300</v>
      </c>
      <c r="X5" s="7">
        <v>886</v>
      </c>
      <c r="Y5" s="7">
        <v>1290</v>
      </c>
      <c r="Z5" s="7">
        <v>1300</v>
      </c>
      <c r="AA5" s="7">
        <v>1300</v>
      </c>
      <c r="AB5" s="7">
        <v>1310</v>
      </c>
      <c r="AC5" s="7">
        <v>1310</v>
      </c>
      <c r="AD5" s="7">
        <v>1290</v>
      </c>
      <c r="AE5" s="7">
        <v>1320</v>
      </c>
      <c r="AF5" s="7">
        <v>1320</v>
      </c>
      <c r="AG5" s="7">
        <v>1300</v>
      </c>
      <c r="AH5" s="7">
        <v>1270</v>
      </c>
      <c r="AI5" s="7">
        <v>1340</v>
      </c>
      <c r="AJ5" s="8">
        <v>1290</v>
      </c>
      <c r="AK5" s="8">
        <v>1290</v>
      </c>
      <c r="AL5" s="7">
        <v>1300</v>
      </c>
      <c r="AM5" s="7">
        <v>1390</v>
      </c>
      <c r="AN5" s="7">
        <v>1300</v>
      </c>
      <c r="AO5" s="8">
        <v>1340</v>
      </c>
      <c r="AP5" s="33">
        <v>1281</v>
      </c>
      <c r="AQ5" s="33">
        <v>1350</v>
      </c>
      <c r="AR5" s="36">
        <v>1320</v>
      </c>
      <c r="AS5" s="7">
        <v>1370</v>
      </c>
      <c r="AT5" s="7">
        <v>1340</v>
      </c>
      <c r="AU5" s="8">
        <v>1340</v>
      </c>
      <c r="AV5" s="8">
        <v>1280</v>
      </c>
      <c r="AW5" s="8" t="s">
        <v>159</v>
      </c>
      <c r="AX5" s="8" t="s">
        <v>215</v>
      </c>
      <c r="AY5" s="8">
        <v>1310</v>
      </c>
    </row>
    <row r="6" spans="1:51" x14ac:dyDescent="0.2">
      <c r="A6" s="50"/>
      <c r="B6" s="1" t="s">
        <v>21</v>
      </c>
      <c r="C6" s="1" t="s">
        <v>22</v>
      </c>
      <c r="D6" s="17" t="s">
        <v>15</v>
      </c>
      <c r="E6" s="7" t="s">
        <v>23</v>
      </c>
      <c r="F6" s="7" t="s">
        <v>17</v>
      </c>
      <c r="G6" s="10">
        <f t="shared" ref="G6:G35" si="1">COUNTA(K6:ZU6)</f>
        <v>41</v>
      </c>
      <c r="H6" s="10">
        <f t="shared" si="0"/>
        <v>639</v>
      </c>
      <c r="I6" s="10">
        <f>MEDIAN(K6:ZU6)</f>
        <v>847</v>
      </c>
      <c r="J6" s="10">
        <f>MAX(K6:ZU6)</f>
        <v>928</v>
      </c>
      <c r="K6" s="7">
        <v>818</v>
      </c>
      <c r="L6" s="7">
        <v>805</v>
      </c>
      <c r="M6" s="7">
        <v>805</v>
      </c>
      <c r="N6" s="7">
        <v>789</v>
      </c>
      <c r="O6" s="7">
        <v>812</v>
      </c>
      <c r="P6" s="7">
        <v>835</v>
      </c>
      <c r="Q6" s="7">
        <v>786</v>
      </c>
      <c r="R6" s="7">
        <v>894</v>
      </c>
      <c r="S6" s="7">
        <v>837</v>
      </c>
      <c r="T6" s="7">
        <v>862</v>
      </c>
      <c r="U6" s="7">
        <v>830</v>
      </c>
      <c r="V6" s="7">
        <v>862</v>
      </c>
      <c r="W6" s="7">
        <v>847</v>
      </c>
      <c r="X6" s="7">
        <v>639</v>
      </c>
      <c r="Y6" s="7">
        <v>928</v>
      </c>
      <c r="Z6" s="7">
        <v>860</v>
      </c>
      <c r="AA6" s="7">
        <v>862</v>
      </c>
      <c r="AB6" s="7">
        <v>836</v>
      </c>
      <c r="AC6" s="7">
        <v>835</v>
      </c>
      <c r="AD6" s="7">
        <v>845</v>
      </c>
      <c r="AE6" s="7">
        <v>860</v>
      </c>
      <c r="AF6" s="7">
        <v>866</v>
      </c>
      <c r="AG6" s="7">
        <v>903</v>
      </c>
      <c r="AH6" s="7">
        <v>827</v>
      </c>
      <c r="AI6" s="7">
        <v>848</v>
      </c>
      <c r="AJ6" s="8">
        <v>759</v>
      </c>
      <c r="AK6" s="8">
        <v>815</v>
      </c>
      <c r="AL6" s="7">
        <v>859</v>
      </c>
      <c r="AM6" s="7">
        <v>896</v>
      </c>
      <c r="AN6" s="7">
        <v>894</v>
      </c>
      <c r="AO6" s="8">
        <v>872</v>
      </c>
      <c r="AP6" s="33">
        <v>902</v>
      </c>
      <c r="AQ6" s="33">
        <v>834</v>
      </c>
      <c r="AR6" s="36">
        <v>910</v>
      </c>
      <c r="AS6" s="7">
        <v>859</v>
      </c>
      <c r="AT6" s="7">
        <v>859</v>
      </c>
      <c r="AU6" s="8">
        <v>825</v>
      </c>
      <c r="AV6" s="8">
        <v>840</v>
      </c>
      <c r="AW6" s="8" t="s">
        <v>160</v>
      </c>
      <c r="AX6" s="8" t="s">
        <v>216</v>
      </c>
      <c r="AY6" s="8">
        <v>880</v>
      </c>
    </row>
    <row r="7" spans="1:51" x14ac:dyDescent="0.2">
      <c r="A7" s="50"/>
      <c r="B7" s="1" t="s">
        <v>24</v>
      </c>
      <c r="C7" s="1" t="s">
        <v>25</v>
      </c>
      <c r="D7" s="17" t="s">
        <v>15</v>
      </c>
      <c r="E7" s="7" t="s">
        <v>16</v>
      </c>
      <c r="F7" s="7" t="s">
        <v>17</v>
      </c>
      <c r="G7" s="10">
        <f t="shared" si="1"/>
        <v>41</v>
      </c>
      <c r="H7" s="10">
        <f t="shared" si="0"/>
        <v>5</v>
      </c>
      <c r="I7" s="10">
        <f>MEDIAN(K7:ZU7)</f>
        <v>6</v>
      </c>
      <c r="J7" s="10">
        <f>MAX(K7:ZU7)</f>
        <v>40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>
        <v>40</v>
      </c>
      <c r="Y7" s="7">
        <v>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>
        <v>5</v>
      </c>
      <c r="AH7" s="7">
        <v>11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8" t="s">
        <v>26</v>
      </c>
      <c r="AP7" s="30" t="s">
        <v>26</v>
      </c>
      <c r="AQ7" s="30" t="s">
        <v>26</v>
      </c>
      <c r="AR7" s="37" t="s">
        <v>26</v>
      </c>
      <c r="AS7" s="7" t="s">
        <v>26</v>
      </c>
      <c r="AT7" s="7" t="s">
        <v>26</v>
      </c>
      <c r="AU7" s="8" t="s">
        <v>147</v>
      </c>
      <c r="AV7" s="8" t="s">
        <v>26</v>
      </c>
      <c r="AW7" s="8" t="s">
        <v>161</v>
      </c>
      <c r="AX7" s="8" t="s">
        <v>217</v>
      </c>
      <c r="AY7" s="8">
        <v>5</v>
      </c>
    </row>
    <row r="8" spans="1:51" x14ac:dyDescent="0.2">
      <c r="A8" s="50"/>
      <c r="B8" s="1" t="s">
        <v>27</v>
      </c>
      <c r="C8" s="1" t="s">
        <v>28</v>
      </c>
      <c r="D8" s="17" t="s">
        <v>15</v>
      </c>
      <c r="E8" s="7" t="s">
        <v>29</v>
      </c>
      <c r="F8" s="7" t="s">
        <v>17</v>
      </c>
      <c r="G8" s="10">
        <f t="shared" si="1"/>
        <v>41</v>
      </c>
      <c r="H8" s="10">
        <f t="shared" si="0"/>
        <v>0</v>
      </c>
      <c r="I8" s="10" t="s">
        <v>31</v>
      </c>
      <c r="J8" s="10" t="s">
        <v>30</v>
      </c>
      <c r="K8" s="7" t="s">
        <v>30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7" t="s">
        <v>30</v>
      </c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7" t="s">
        <v>30</v>
      </c>
      <c r="Z8" s="7" t="s">
        <v>30</v>
      </c>
      <c r="AA8" s="7" t="s">
        <v>30</v>
      </c>
      <c r="AB8" s="7" t="s">
        <v>30</v>
      </c>
      <c r="AC8" s="7" t="s">
        <v>30</v>
      </c>
      <c r="AD8" s="7" t="s">
        <v>30</v>
      </c>
      <c r="AE8" s="7" t="s">
        <v>30</v>
      </c>
      <c r="AF8" s="7" t="s">
        <v>30</v>
      </c>
      <c r="AG8" s="7" t="s">
        <v>30</v>
      </c>
      <c r="AH8" s="7" t="s">
        <v>30</v>
      </c>
      <c r="AI8" s="7" t="s">
        <v>30</v>
      </c>
      <c r="AJ8" s="7" t="s">
        <v>30</v>
      </c>
      <c r="AK8" s="7" t="s">
        <v>30</v>
      </c>
      <c r="AL8" s="7" t="s">
        <v>30</v>
      </c>
      <c r="AM8" s="7" t="s">
        <v>30</v>
      </c>
      <c r="AN8" s="7" t="s">
        <v>30</v>
      </c>
      <c r="AO8" s="8" t="s">
        <v>30</v>
      </c>
      <c r="AP8" s="30" t="s">
        <v>30</v>
      </c>
      <c r="AQ8" s="30" t="s">
        <v>30</v>
      </c>
      <c r="AR8" s="37" t="s">
        <v>30</v>
      </c>
      <c r="AS8" s="7" t="s">
        <v>30</v>
      </c>
      <c r="AT8" s="7" t="s">
        <v>30</v>
      </c>
      <c r="AU8" s="8" t="s">
        <v>148</v>
      </c>
      <c r="AV8" s="8" t="s">
        <v>30</v>
      </c>
      <c r="AW8" s="8" t="s">
        <v>148</v>
      </c>
      <c r="AX8" s="8" t="s">
        <v>148</v>
      </c>
      <c r="AY8" s="8" t="s">
        <v>148</v>
      </c>
    </row>
    <row r="9" spans="1:51" x14ac:dyDescent="0.2">
      <c r="A9" s="50"/>
      <c r="B9" s="1" t="s">
        <v>27</v>
      </c>
      <c r="C9" s="1" t="s">
        <v>28</v>
      </c>
      <c r="D9" s="17" t="s">
        <v>15</v>
      </c>
      <c r="E9" s="7" t="s">
        <v>23</v>
      </c>
      <c r="F9" s="7" t="s">
        <v>17</v>
      </c>
      <c r="G9" s="10">
        <f t="shared" si="1"/>
        <v>40</v>
      </c>
      <c r="H9" s="10">
        <f t="shared" si="0"/>
        <v>0</v>
      </c>
      <c r="I9" s="10" t="s">
        <v>31</v>
      </c>
      <c r="J9" s="10" t="s">
        <v>30</v>
      </c>
      <c r="K9" s="7" t="s">
        <v>30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7" t="s">
        <v>30</v>
      </c>
      <c r="Z9" s="7" t="s">
        <v>30</v>
      </c>
      <c r="AA9" s="7" t="s">
        <v>30</v>
      </c>
      <c r="AB9" s="7" t="s">
        <v>30</v>
      </c>
      <c r="AC9" s="7" t="s">
        <v>30</v>
      </c>
      <c r="AD9" s="7"/>
      <c r="AE9" s="7" t="s">
        <v>30</v>
      </c>
      <c r="AF9" s="7" t="s">
        <v>30</v>
      </c>
      <c r="AG9" s="7" t="s">
        <v>30</v>
      </c>
      <c r="AH9" s="7" t="s">
        <v>30</v>
      </c>
      <c r="AI9" s="7" t="s">
        <v>30</v>
      </c>
      <c r="AJ9" s="7" t="s">
        <v>30</v>
      </c>
      <c r="AK9" s="7" t="s">
        <v>30</v>
      </c>
      <c r="AL9" s="7" t="s">
        <v>30</v>
      </c>
      <c r="AM9" s="7" t="s">
        <v>30</v>
      </c>
      <c r="AN9" s="7" t="s">
        <v>30</v>
      </c>
      <c r="AO9" s="8" t="s">
        <v>30</v>
      </c>
      <c r="AP9" s="30" t="s">
        <v>30</v>
      </c>
      <c r="AQ9" s="30" t="s">
        <v>30</v>
      </c>
      <c r="AR9" s="37" t="s">
        <v>30</v>
      </c>
      <c r="AS9" s="7" t="s">
        <v>30</v>
      </c>
      <c r="AT9" s="7" t="s">
        <v>30</v>
      </c>
      <c r="AU9" s="8" t="s">
        <v>148</v>
      </c>
      <c r="AV9" s="8" t="s">
        <v>30</v>
      </c>
      <c r="AW9" s="8" t="s">
        <v>148</v>
      </c>
      <c r="AX9" s="8" t="s">
        <v>148</v>
      </c>
      <c r="AY9" s="8" t="s">
        <v>148</v>
      </c>
    </row>
    <row r="10" spans="1:51" x14ac:dyDescent="0.2">
      <c r="A10" s="50"/>
      <c r="B10" s="1" t="s">
        <v>27</v>
      </c>
      <c r="C10" s="1" t="s">
        <v>28</v>
      </c>
      <c r="D10" s="17" t="s">
        <v>15</v>
      </c>
      <c r="E10" s="7" t="s">
        <v>23</v>
      </c>
      <c r="F10" s="7" t="s">
        <v>17</v>
      </c>
      <c r="G10" s="10">
        <f t="shared" si="1"/>
        <v>4</v>
      </c>
      <c r="H10" s="10">
        <f t="shared" si="0"/>
        <v>0</v>
      </c>
      <c r="I10" s="10" t="s">
        <v>31</v>
      </c>
      <c r="J10" s="10" t="s">
        <v>32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32</v>
      </c>
      <c r="AE10" s="7"/>
      <c r="AF10" s="7"/>
      <c r="AG10" s="7"/>
      <c r="AH10" s="7"/>
      <c r="AI10" s="7"/>
      <c r="AJ10" s="8"/>
      <c r="AK10" s="8"/>
      <c r="AL10" s="1"/>
      <c r="AM10" s="7"/>
      <c r="AN10" s="7"/>
      <c r="AO10" s="8"/>
      <c r="AP10" s="30"/>
      <c r="AQ10" s="30"/>
      <c r="AR10" s="37"/>
      <c r="AS10" s="7"/>
      <c r="AT10" s="7"/>
      <c r="AU10" s="8"/>
      <c r="AV10" s="8"/>
      <c r="AW10" s="8" t="s">
        <v>148</v>
      </c>
      <c r="AX10" s="8" t="s">
        <v>148</v>
      </c>
      <c r="AY10" s="8" t="s">
        <v>148</v>
      </c>
    </row>
    <row r="11" spans="1:51" x14ac:dyDescent="0.2">
      <c r="A11" s="50"/>
      <c r="B11" s="1" t="s">
        <v>33</v>
      </c>
      <c r="C11" s="1" t="s">
        <v>34</v>
      </c>
      <c r="D11" s="17" t="s">
        <v>15</v>
      </c>
      <c r="E11" s="7" t="s">
        <v>29</v>
      </c>
      <c r="F11" s="7" t="s">
        <v>17</v>
      </c>
      <c r="G11" s="10">
        <f t="shared" si="1"/>
        <v>41</v>
      </c>
      <c r="H11" s="10">
        <f t="shared" si="0"/>
        <v>86</v>
      </c>
      <c r="I11" s="10">
        <f t="shared" ref="I11:I17" si="2">MEDIAN(K11:ZU11)</f>
        <v>138</v>
      </c>
      <c r="J11" s="10">
        <f t="shared" ref="J11:J17" si="3">MAX(K11:ZU11)</f>
        <v>156</v>
      </c>
      <c r="K11" s="7">
        <v>140</v>
      </c>
      <c r="L11" s="7">
        <v>147</v>
      </c>
      <c r="M11" s="7">
        <v>152</v>
      </c>
      <c r="N11" s="7">
        <v>149</v>
      </c>
      <c r="O11" s="7">
        <v>148</v>
      </c>
      <c r="P11" s="7">
        <v>141</v>
      </c>
      <c r="Q11" s="7">
        <v>127</v>
      </c>
      <c r="R11" s="7">
        <v>141</v>
      </c>
      <c r="S11" s="7">
        <v>141</v>
      </c>
      <c r="T11" s="7">
        <v>134</v>
      </c>
      <c r="U11" s="7">
        <v>133</v>
      </c>
      <c r="V11" s="7">
        <v>144</v>
      </c>
      <c r="W11" s="7">
        <v>139</v>
      </c>
      <c r="X11" s="7">
        <v>109</v>
      </c>
      <c r="Y11" s="7">
        <v>136</v>
      </c>
      <c r="Z11" s="7">
        <v>137</v>
      </c>
      <c r="AA11" s="7">
        <v>136</v>
      </c>
      <c r="AB11" s="7">
        <v>149</v>
      </c>
      <c r="AC11" s="7">
        <v>144</v>
      </c>
      <c r="AD11" s="7">
        <v>139</v>
      </c>
      <c r="AE11" s="7">
        <v>150</v>
      </c>
      <c r="AF11" s="7">
        <v>138</v>
      </c>
      <c r="AG11" s="7">
        <v>134</v>
      </c>
      <c r="AH11" s="7">
        <v>134</v>
      </c>
      <c r="AI11" s="7">
        <v>132</v>
      </c>
      <c r="AJ11" s="8">
        <v>122</v>
      </c>
      <c r="AK11" s="8">
        <v>141</v>
      </c>
      <c r="AL11" s="7">
        <v>134</v>
      </c>
      <c r="AM11" s="7">
        <v>140</v>
      </c>
      <c r="AN11" s="7">
        <v>137</v>
      </c>
      <c r="AO11" s="8">
        <v>133</v>
      </c>
      <c r="AP11" s="33">
        <v>127</v>
      </c>
      <c r="AQ11" s="33">
        <v>86</v>
      </c>
      <c r="AR11" s="36">
        <v>156</v>
      </c>
      <c r="AS11" s="7">
        <v>145</v>
      </c>
      <c r="AT11" s="7">
        <v>141</v>
      </c>
      <c r="AU11" s="8">
        <v>132</v>
      </c>
      <c r="AV11" s="8">
        <v>124</v>
      </c>
      <c r="AW11" s="8" t="s">
        <v>162</v>
      </c>
      <c r="AX11" s="8" t="s">
        <v>218</v>
      </c>
      <c r="AY11" s="8">
        <v>133</v>
      </c>
    </row>
    <row r="12" spans="1:51" x14ac:dyDescent="0.2">
      <c r="A12" s="50"/>
      <c r="B12" s="1" t="s">
        <v>33</v>
      </c>
      <c r="C12" s="1" t="s">
        <v>35</v>
      </c>
      <c r="D12" s="17" t="s">
        <v>15</v>
      </c>
      <c r="E12" s="7" t="s">
        <v>29</v>
      </c>
      <c r="F12" s="7" t="s">
        <v>17</v>
      </c>
      <c r="G12" s="10">
        <f t="shared" si="1"/>
        <v>41</v>
      </c>
      <c r="H12" s="10">
        <f t="shared" si="0"/>
        <v>37</v>
      </c>
      <c r="I12" s="10">
        <f t="shared" si="2"/>
        <v>56</v>
      </c>
      <c r="J12" s="10">
        <f t="shared" si="3"/>
        <v>63</v>
      </c>
      <c r="K12" s="7">
        <v>59</v>
      </c>
      <c r="L12" s="7">
        <v>60</v>
      </c>
      <c r="M12" s="7">
        <v>63</v>
      </c>
      <c r="N12" s="7">
        <v>62</v>
      </c>
      <c r="O12" s="7">
        <v>63</v>
      </c>
      <c r="P12" s="7">
        <v>54</v>
      </c>
      <c r="Q12" s="7">
        <v>53</v>
      </c>
      <c r="R12" s="7">
        <v>56</v>
      </c>
      <c r="S12" s="7">
        <v>57</v>
      </c>
      <c r="T12" s="7">
        <v>55</v>
      </c>
      <c r="U12" s="7">
        <v>55</v>
      </c>
      <c r="V12" s="7">
        <v>58</v>
      </c>
      <c r="W12" s="7">
        <v>60</v>
      </c>
      <c r="X12" s="7">
        <v>37</v>
      </c>
      <c r="Y12" s="7">
        <v>57</v>
      </c>
      <c r="Z12" s="7">
        <v>55</v>
      </c>
      <c r="AA12" s="7">
        <v>54</v>
      </c>
      <c r="AB12" s="7">
        <v>58</v>
      </c>
      <c r="AC12" s="7">
        <v>55</v>
      </c>
      <c r="AD12" s="7">
        <v>58</v>
      </c>
      <c r="AE12" s="7">
        <v>56</v>
      </c>
      <c r="AF12" s="7">
        <v>57</v>
      </c>
      <c r="AG12" s="7">
        <v>57</v>
      </c>
      <c r="AH12" s="7">
        <v>57</v>
      </c>
      <c r="AI12" s="7">
        <v>57</v>
      </c>
      <c r="AJ12" s="8">
        <v>51</v>
      </c>
      <c r="AK12" s="8">
        <v>58</v>
      </c>
      <c r="AL12" s="7">
        <v>56</v>
      </c>
      <c r="AM12" s="7">
        <v>56</v>
      </c>
      <c r="AN12" s="7">
        <v>56</v>
      </c>
      <c r="AO12" s="8">
        <v>55</v>
      </c>
      <c r="AP12" s="33">
        <v>55</v>
      </c>
      <c r="AQ12" s="33">
        <v>53</v>
      </c>
      <c r="AR12" s="36">
        <v>61</v>
      </c>
      <c r="AS12" s="7">
        <v>56</v>
      </c>
      <c r="AT12" s="7">
        <v>57</v>
      </c>
      <c r="AU12" s="8">
        <v>53</v>
      </c>
      <c r="AV12" s="8">
        <v>54</v>
      </c>
      <c r="AW12" s="8" t="s">
        <v>163</v>
      </c>
      <c r="AX12" s="8" t="s">
        <v>219</v>
      </c>
      <c r="AY12" s="8">
        <v>56</v>
      </c>
    </row>
    <row r="13" spans="1:51" x14ac:dyDescent="0.2">
      <c r="A13" s="50"/>
      <c r="B13" s="1" t="s">
        <v>33</v>
      </c>
      <c r="C13" s="1" t="s">
        <v>36</v>
      </c>
      <c r="D13" s="17" t="s">
        <v>15</v>
      </c>
      <c r="E13" s="7" t="s">
        <v>29</v>
      </c>
      <c r="F13" s="7" t="s">
        <v>17</v>
      </c>
      <c r="G13" s="10">
        <f t="shared" si="1"/>
        <v>41</v>
      </c>
      <c r="H13" s="10">
        <f t="shared" si="0"/>
        <v>8</v>
      </c>
      <c r="I13" s="10">
        <f t="shared" si="2"/>
        <v>12</v>
      </c>
      <c r="J13" s="10">
        <f t="shared" si="3"/>
        <v>17</v>
      </c>
      <c r="K13" s="7">
        <v>12</v>
      </c>
      <c r="L13" s="7">
        <v>13</v>
      </c>
      <c r="M13" s="7">
        <v>12</v>
      </c>
      <c r="N13" s="7">
        <v>12</v>
      </c>
      <c r="O13" s="7">
        <v>12</v>
      </c>
      <c r="P13" s="7">
        <v>12</v>
      </c>
      <c r="Q13" s="7">
        <v>11</v>
      </c>
      <c r="R13" s="7">
        <v>11</v>
      </c>
      <c r="S13" s="7">
        <v>12</v>
      </c>
      <c r="T13" s="7">
        <v>12</v>
      </c>
      <c r="U13" s="7">
        <v>12</v>
      </c>
      <c r="V13" s="7">
        <v>12</v>
      </c>
      <c r="W13" s="7">
        <v>12</v>
      </c>
      <c r="X13" s="7">
        <v>8</v>
      </c>
      <c r="Y13" s="7">
        <v>12</v>
      </c>
      <c r="Z13" s="7">
        <v>11</v>
      </c>
      <c r="AA13" s="7">
        <v>11</v>
      </c>
      <c r="AB13" s="7">
        <v>12</v>
      </c>
      <c r="AC13" s="7">
        <v>11</v>
      </c>
      <c r="AD13" s="7">
        <v>12</v>
      </c>
      <c r="AE13" s="7">
        <v>12</v>
      </c>
      <c r="AF13" s="7">
        <v>12</v>
      </c>
      <c r="AG13" s="7">
        <v>12</v>
      </c>
      <c r="AH13" s="7">
        <v>11</v>
      </c>
      <c r="AI13" s="7">
        <v>12</v>
      </c>
      <c r="AJ13" s="8">
        <v>11</v>
      </c>
      <c r="AK13" s="8">
        <v>12</v>
      </c>
      <c r="AL13" s="7">
        <v>17</v>
      </c>
      <c r="AM13" s="7">
        <v>13</v>
      </c>
      <c r="AN13" s="7">
        <v>14</v>
      </c>
      <c r="AO13" s="8">
        <v>13</v>
      </c>
      <c r="AP13" s="33">
        <v>12</v>
      </c>
      <c r="AQ13" s="33">
        <v>13</v>
      </c>
      <c r="AR13" s="36">
        <v>14</v>
      </c>
      <c r="AS13" s="7">
        <v>12</v>
      </c>
      <c r="AT13" s="7">
        <v>13</v>
      </c>
      <c r="AU13" s="8">
        <v>12</v>
      </c>
      <c r="AV13" s="8">
        <v>11</v>
      </c>
      <c r="AW13" s="8" t="s">
        <v>164</v>
      </c>
      <c r="AX13" s="8" t="s">
        <v>164</v>
      </c>
      <c r="AY13" s="8">
        <v>12</v>
      </c>
    </row>
    <row r="14" spans="1:51" x14ac:dyDescent="0.2">
      <c r="A14" s="50"/>
      <c r="B14" s="1" t="s">
        <v>33</v>
      </c>
      <c r="C14" s="1" t="s">
        <v>37</v>
      </c>
      <c r="D14" s="17" t="s">
        <v>15</v>
      </c>
      <c r="E14" s="7" t="s">
        <v>29</v>
      </c>
      <c r="F14" s="7" t="s">
        <v>17</v>
      </c>
      <c r="G14" s="10">
        <f t="shared" si="1"/>
        <v>41</v>
      </c>
      <c r="H14" s="10">
        <f t="shared" si="0"/>
        <v>45</v>
      </c>
      <c r="I14" s="10">
        <f t="shared" si="2"/>
        <v>76</v>
      </c>
      <c r="J14" s="10">
        <f t="shared" si="3"/>
        <v>83</v>
      </c>
      <c r="K14" s="7">
        <v>78</v>
      </c>
      <c r="L14" s="7">
        <v>78</v>
      </c>
      <c r="M14" s="7">
        <v>75</v>
      </c>
      <c r="N14" s="7">
        <v>74</v>
      </c>
      <c r="O14" s="7">
        <v>77</v>
      </c>
      <c r="P14" s="7">
        <v>76</v>
      </c>
      <c r="Q14" s="7">
        <v>71</v>
      </c>
      <c r="R14" s="7">
        <v>74</v>
      </c>
      <c r="S14" s="7">
        <v>76</v>
      </c>
      <c r="T14" s="7">
        <v>76</v>
      </c>
      <c r="U14" s="7">
        <v>75</v>
      </c>
      <c r="V14" s="7">
        <v>74</v>
      </c>
      <c r="W14" s="7">
        <v>81</v>
      </c>
      <c r="X14" s="7">
        <v>45</v>
      </c>
      <c r="Y14" s="7">
        <v>75</v>
      </c>
      <c r="Z14" s="7">
        <v>75</v>
      </c>
      <c r="AA14" s="7">
        <v>75</v>
      </c>
      <c r="AB14" s="7">
        <v>78</v>
      </c>
      <c r="AC14" s="7">
        <v>76</v>
      </c>
      <c r="AD14" s="7">
        <v>80</v>
      </c>
      <c r="AE14" s="7">
        <v>76</v>
      </c>
      <c r="AF14" s="7">
        <v>77</v>
      </c>
      <c r="AG14" s="7">
        <v>79</v>
      </c>
      <c r="AH14" s="7">
        <v>79</v>
      </c>
      <c r="AI14" s="7">
        <v>77</v>
      </c>
      <c r="AJ14" s="7">
        <v>73</v>
      </c>
      <c r="AK14" s="7">
        <v>79</v>
      </c>
      <c r="AL14" s="7">
        <v>79</v>
      </c>
      <c r="AM14" s="7">
        <v>76</v>
      </c>
      <c r="AN14" s="7">
        <v>78</v>
      </c>
      <c r="AO14" s="8">
        <v>77</v>
      </c>
      <c r="AP14" s="33">
        <v>76</v>
      </c>
      <c r="AQ14" s="33">
        <v>76</v>
      </c>
      <c r="AR14" s="36">
        <v>83</v>
      </c>
      <c r="AS14" s="7">
        <v>78</v>
      </c>
      <c r="AT14" s="7">
        <v>79</v>
      </c>
      <c r="AU14" s="8">
        <v>75</v>
      </c>
      <c r="AV14" s="8">
        <v>74</v>
      </c>
      <c r="AW14" s="8" t="s">
        <v>165</v>
      </c>
      <c r="AX14" s="8" t="s">
        <v>220</v>
      </c>
      <c r="AY14" s="8">
        <v>76</v>
      </c>
    </row>
    <row r="15" spans="1:51" x14ac:dyDescent="0.2">
      <c r="A15" s="50"/>
      <c r="B15" s="1" t="s">
        <v>38</v>
      </c>
      <c r="C15" s="1" t="s">
        <v>39</v>
      </c>
      <c r="D15" s="17" t="s">
        <v>15</v>
      </c>
      <c r="E15" s="7" t="s">
        <v>16</v>
      </c>
      <c r="F15" s="7" t="s">
        <v>17</v>
      </c>
      <c r="G15" s="10">
        <f t="shared" si="1"/>
        <v>41</v>
      </c>
      <c r="H15" s="10">
        <f t="shared" si="0"/>
        <v>65</v>
      </c>
      <c r="I15" s="10">
        <f t="shared" si="2"/>
        <v>110</v>
      </c>
      <c r="J15" s="10">
        <f t="shared" si="3"/>
        <v>121</v>
      </c>
      <c r="K15" s="7">
        <v>105</v>
      </c>
      <c r="L15" s="7">
        <v>112</v>
      </c>
      <c r="M15" s="7">
        <v>109</v>
      </c>
      <c r="N15" s="7">
        <v>112</v>
      </c>
      <c r="O15" s="7">
        <v>110</v>
      </c>
      <c r="P15" s="7">
        <v>108</v>
      </c>
      <c r="Q15" s="7">
        <v>107</v>
      </c>
      <c r="R15" s="7">
        <v>112</v>
      </c>
      <c r="S15" s="7">
        <v>107</v>
      </c>
      <c r="T15" s="7">
        <v>110</v>
      </c>
      <c r="U15" s="7">
        <v>109</v>
      </c>
      <c r="V15" s="7">
        <v>114</v>
      </c>
      <c r="W15" s="7">
        <v>113</v>
      </c>
      <c r="X15" s="7">
        <v>65</v>
      </c>
      <c r="Y15" s="7">
        <v>113</v>
      </c>
      <c r="Z15" s="7">
        <v>109</v>
      </c>
      <c r="AA15" s="7">
        <v>110</v>
      </c>
      <c r="AB15" s="7">
        <v>109</v>
      </c>
      <c r="AC15" s="7">
        <v>110</v>
      </c>
      <c r="AD15" s="7">
        <v>103</v>
      </c>
      <c r="AE15" s="7">
        <v>114</v>
      </c>
      <c r="AF15" s="7">
        <v>102</v>
      </c>
      <c r="AG15" s="7">
        <v>113</v>
      </c>
      <c r="AH15" s="7">
        <v>108</v>
      </c>
      <c r="AI15" s="7">
        <v>110</v>
      </c>
      <c r="AJ15" s="8">
        <v>113</v>
      </c>
      <c r="AK15" s="8">
        <v>112</v>
      </c>
      <c r="AL15" s="7">
        <v>121</v>
      </c>
      <c r="AM15" s="7">
        <v>116</v>
      </c>
      <c r="AN15" s="7">
        <v>116</v>
      </c>
      <c r="AO15" s="8">
        <v>105</v>
      </c>
      <c r="AP15" s="33">
        <v>121</v>
      </c>
      <c r="AQ15" s="33">
        <v>118</v>
      </c>
      <c r="AR15" s="36">
        <v>111</v>
      </c>
      <c r="AS15" s="7">
        <v>115</v>
      </c>
      <c r="AT15" s="7">
        <v>111</v>
      </c>
      <c r="AU15" s="8">
        <v>116</v>
      </c>
      <c r="AV15" s="8">
        <v>106</v>
      </c>
      <c r="AW15" s="8" t="s">
        <v>166</v>
      </c>
      <c r="AX15" s="8" t="s">
        <v>221</v>
      </c>
      <c r="AY15" s="8">
        <v>109</v>
      </c>
    </row>
    <row r="16" spans="1:51" x14ac:dyDescent="0.2">
      <c r="A16" s="50"/>
      <c r="B16" s="1" t="s">
        <v>40</v>
      </c>
      <c r="C16" s="1" t="s">
        <v>41</v>
      </c>
      <c r="D16" s="17" t="s">
        <v>15</v>
      </c>
      <c r="E16" s="7" t="s">
        <v>16</v>
      </c>
      <c r="F16" s="7" t="s">
        <v>17</v>
      </c>
      <c r="G16" s="10">
        <f t="shared" si="1"/>
        <v>41</v>
      </c>
      <c r="H16" s="10">
        <f t="shared" si="0"/>
        <v>0.5</v>
      </c>
      <c r="I16" s="10">
        <f t="shared" si="2"/>
        <v>0.6</v>
      </c>
      <c r="J16" s="10">
        <f t="shared" si="3"/>
        <v>0.8</v>
      </c>
      <c r="K16" s="7">
        <v>0.8</v>
      </c>
      <c r="L16" s="7">
        <v>0.6</v>
      </c>
      <c r="M16" s="7">
        <v>0.7</v>
      </c>
      <c r="N16" s="7">
        <v>0.7</v>
      </c>
      <c r="O16" s="7">
        <v>0.7</v>
      </c>
      <c r="P16" s="7">
        <v>0.7</v>
      </c>
      <c r="Q16" s="7">
        <v>0.7</v>
      </c>
      <c r="R16" s="7">
        <v>0.7</v>
      </c>
      <c r="S16" s="7">
        <v>0.7</v>
      </c>
      <c r="T16" s="7">
        <v>0.6</v>
      </c>
      <c r="U16" s="7">
        <v>0.6</v>
      </c>
      <c r="V16" s="7">
        <v>0.7</v>
      </c>
      <c r="W16" s="7">
        <v>0.7</v>
      </c>
      <c r="X16" s="7">
        <v>0.5</v>
      </c>
      <c r="Y16" s="7">
        <v>0.6</v>
      </c>
      <c r="Z16" s="7">
        <v>0.7</v>
      </c>
      <c r="AA16" s="7">
        <v>0.7</v>
      </c>
      <c r="AB16" s="7">
        <v>0.6</v>
      </c>
      <c r="AC16" s="7">
        <v>0.6</v>
      </c>
      <c r="AD16" s="7">
        <v>0.5</v>
      </c>
      <c r="AE16" s="7">
        <v>0.6</v>
      </c>
      <c r="AF16" s="7">
        <v>0.6</v>
      </c>
      <c r="AG16" s="7">
        <v>0.7</v>
      </c>
      <c r="AH16" s="7">
        <v>0.7</v>
      </c>
      <c r="AI16" s="7">
        <v>0.6</v>
      </c>
      <c r="AJ16" s="8">
        <v>0.6</v>
      </c>
      <c r="AK16" s="8">
        <v>0.6</v>
      </c>
      <c r="AL16" s="7">
        <v>0.6</v>
      </c>
      <c r="AM16" s="7">
        <v>0.7</v>
      </c>
      <c r="AN16" s="7">
        <v>0.6</v>
      </c>
      <c r="AO16" s="8">
        <v>0.6</v>
      </c>
      <c r="AP16" s="32">
        <v>0.6</v>
      </c>
      <c r="AQ16" s="32">
        <v>0.7</v>
      </c>
      <c r="AR16" s="38">
        <v>0.6</v>
      </c>
      <c r="AS16" s="7">
        <v>0.6</v>
      </c>
      <c r="AT16" s="7">
        <v>0.6</v>
      </c>
      <c r="AU16" s="8">
        <v>0.6</v>
      </c>
      <c r="AV16" s="8">
        <v>0.6</v>
      </c>
      <c r="AW16" s="8" t="s">
        <v>167</v>
      </c>
      <c r="AX16" s="8" t="s">
        <v>167</v>
      </c>
      <c r="AY16" s="8">
        <v>0.6</v>
      </c>
    </row>
    <row r="17" spans="1:51" x14ac:dyDescent="0.2">
      <c r="A17" s="50"/>
      <c r="B17" s="1" t="s">
        <v>42</v>
      </c>
      <c r="C17" s="1" t="s">
        <v>43</v>
      </c>
      <c r="D17" s="17" t="s">
        <v>15</v>
      </c>
      <c r="E17" s="7" t="s">
        <v>16</v>
      </c>
      <c r="F17" s="7" t="s">
        <v>44</v>
      </c>
      <c r="G17" s="10">
        <f t="shared" si="1"/>
        <v>41</v>
      </c>
      <c r="H17" s="10">
        <f t="shared" si="0"/>
        <v>6.92</v>
      </c>
      <c r="I17" s="10">
        <f t="shared" si="2"/>
        <v>7.77</v>
      </c>
      <c r="J17" s="10">
        <f t="shared" si="3"/>
        <v>8.16</v>
      </c>
      <c r="K17" s="7">
        <v>8.16</v>
      </c>
      <c r="L17" s="7">
        <v>7.78</v>
      </c>
      <c r="M17" s="7">
        <v>7.4</v>
      </c>
      <c r="N17" s="7">
        <v>7.27</v>
      </c>
      <c r="O17" s="7">
        <v>7.41</v>
      </c>
      <c r="P17" s="7">
        <v>7.37</v>
      </c>
      <c r="Q17" s="7">
        <v>8.02</v>
      </c>
      <c r="R17" s="7">
        <v>7.96</v>
      </c>
      <c r="S17" s="7">
        <v>8.08</v>
      </c>
      <c r="T17" s="7">
        <v>7.58</v>
      </c>
      <c r="U17" s="7">
        <v>7.73</v>
      </c>
      <c r="V17" s="7">
        <v>7.93</v>
      </c>
      <c r="W17" s="7">
        <v>7.94</v>
      </c>
      <c r="X17" s="7">
        <v>7.64</v>
      </c>
      <c r="Y17" s="7">
        <v>7.77</v>
      </c>
      <c r="Z17" s="7">
        <v>7.82</v>
      </c>
      <c r="AA17" s="7">
        <v>7.83</v>
      </c>
      <c r="AB17" s="7">
        <v>7.66</v>
      </c>
      <c r="AC17" s="7">
        <v>7.72</v>
      </c>
      <c r="AD17" s="7">
        <v>7.71</v>
      </c>
      <c r="AE17" s="7">
        <v>8.01</v>
      </c>
      <c r="AF17" s="7">
        <v>7.91</v>
      </c>
      <c r="AG17" s="7">
        <v>7.67</v>
      </c>
      <c r="AH17" s="7">
        <v>7.76</v>
      </c>
      <c r="AI17" s="7">
        <v>7.67</v>
      </c>
      <c r="AJ17" s="8">
        <v>7.92</v>
      </c>
      <c r="AK17" s="8">
        <v>7.7</v>
      </c>
      <c r="AL17" s="7">
        <v>7.84</v>
      </c>
      <c r="AM17" s="7">
        <v>8.0299999999999994</v>
      </c>
      <c r="AN17" s="7">
        <v>8.0399999999999991</v>
      </c>
      <c r="AO17" s="8">
        <v>7.55</v>
      </c>
      <c r="AP17" s="29">
        <v>8.01</v>
      </c>
      <c r="AQ17" s="30">
        <v>7.52</v>
      </c>
      <c r="AR17" s="37">
        <v>7.95</v>
      </c>
      <c r="AS17" s="7">
        <v>7.9</v>
      </c>
      <c r="AT17" s="7">
        <v>7.8</v>
      </c>
      <c r="AU17" s="8">
        <v>7.42</v>
      </c>
      <c r="AV17" s="8">
        <v>6.92</v>
      </c>
      <c r="AW17" s="8" t="s">
        <v>168</v>
      </c>
      <c r="AX17" s="8" t="s">
        <v>222</v>
      </c>
      <c r="AY17" s="8">
        <v>7.73</v>
      </c>
    </row>
    <row r="18" spans="1:51" x14ac:dyDescent="0.2">
      <c r="A18" s="50"/>
      <c r="B18" s="1" t="s">
        <v>45</v>
      </c>
      <c r="C18" s="1" t="s">
        <v>46</v>
      </c>
      <c r="D18" s="17" t="s">
        <v>15</v>
      </c>
      <c r="E18" s="7" t="s">
        <v>16</v>
      </c>
      <c r="F18" s="7" t="s">
        <v>17</v>
      </c>
      <c r="G18" s="10">
        <f t="shared" si="1"/>
        <v>39</v>
      </c>
      <c r="H18" s="10" t="s">
        <v>47</v>
      </c>
      <c r="I18" s="10" t="s">
        <v>31</v>
      </c>
      <c r="J18" s="10" t="s">
        <v>47</v>
      </c>
      <c r="K18" s="7" t="s">
        <v>47</v>
      </c>
      <c r="L18" s="7" t="s">
        <v>47</v>
      </c>
      <c r="M18" s="7" t="s">
        <v>47</v>
      </c>
      <c r="N18" s="7" t="s">
        <v>47</v>
      </c>
      <c r="O18" s="7" t="s">
        <v>47</v>
      </c>
      <c r="P18" s="7" t="s">
        <v>47</v>
      </c>
      <c r="Q18" s="7" t="s">
        <v>47</v>
      </c>
      <c r="R18" s="7" t="s">
        <v>47</v>
      </c>
      <c r="S18" s="7" t="s">
        <v>47</v>
      </c>
      <c r="T18" s="7" t="s">
        <v>47</v>
      </c>
      <c r="U18" s="7" t="s">
        <v>47</v>
      </c>
      <c r="V18" s="7" t="s">
        <v>47</v>
      </c>
      <c r="W18" s="7" t="s">
        <v>47</v>
      </c>
      <c r="X18" s="7" t="s">
        <v>47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47</v>
      </c>
      <c r="AD18" s="7" t="s">
        <v>47</v>
      </c>
      <c r="AE18" s="7" t="s">
        <v>47</v>
      </c>
      <c r="AF18" s="7" t="s">
        <v>47</v>
      </c>
      <c r="AG18" s="7" t="s">
        <v>47</v>
      </c>
      <c r="AH18" s="7" t="s">
        <v>47</v>
      </c>
      <c r="AI18" s="7" t="s">
        <v>47</v>
      </c>
      <c r="AJ18" s="8" t="s">
        <v>47</v>
      </c>
      <c r="AK18" s="8" t="s">
        <v>47</v>
      </c>
      <c r="AL18" s="8" t="s">
        <v>47</v>
      </c>
      <c r="AM18" s="7" t="s">
        <v>47</v>
      </c>
      <c r="AN18" s="7" t="s">
        <v>47</v>
      </c>
      <c r="AO18" s="8" t="s">
        <v>47</v>
      </c>
      <c r="AP18" s="30" t="s">
        <v>47</v>
      </c>
      <c r="AQ18" s="30" t="s">
        <v>47</v>
      </c>
      <c r="AR18" s="37" t="s">
        <v>47</v>
      </c>
      <c r="AS18" s="7" t="s">
        <v>47</v>
      </c>
      <c r="AT18" s="7" t="s">
        <v>47</v>
      </c>
      <c r="AU18" s="8" t="s">
        <v>149</v>
      </c>
      <c r="AV18" s="8" t="s">
        <v>47</v>
      </c>
      <c r="AW18" s="8"/>
      <c r="AX18" s="8"/>
      <c r="AY18" s="8">
        <v>0.01</v>
      </c>
    </row>
    <row r="19" spans="1:51" x14ac:dyDescent="0.2">
      <c r="A19" s="50"/>
      <c r="B19" s="1" t="s">
        <v>48</v>
      </c>
      <c r="C19" s="1" t="s">
        <v>49</v>
      </c>
      <c r="D19" s="17" t="s">
        <v>15</v>
      </c>
      <c r="E19" s="7" t="s">
        <v>16</v>
      </c>
      <c r="F19" s="7" t="s">
        <v>17</v>
      </c>
      <c r="G19" s="10">
        <f t="shared" si="1"/>
        <v>41</v>
      </c>
      <c r="H19" s="10" t="s">
        <v>47</v>
      </c>
      <c r="I19" s="10">
        <f t="shared" ref="I19:I25" si="4">MEDIAN(K19:ZU19)</f>
        <v>0.04</v>
      </c>
      <c r="J19" s="10">
        <f t="shared" ref="J19:J27" si="5">MAX(K19:ZU19)</f>
        <v>0.1</v>
      </c>
      <c r="K19" s="7">
        <v>0.01</v>
      </c>
      <c r="L19" s="7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7" t="s">
        <v>47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7" t="s">
        <v>47</v>
      </c>
      <c r="AD19" s="7" t="s">
        <v>47</v>
      </c>
      <c r="AE19" s="7">
        <v>0.04</v>
      </c>
      <c r="AF19" s="7" t="s">
        <v>47</v>
      </c>
      <c r="AG19" s="7" t="s">
        <v>47</v>
      </c>
      <c r="AH19" s="7" t="s">
        <v>47</v>
      </c>
      <c r="AI19" s="7" t="s">
        <v>47</v>
      </c>
      <c r="AJ19" s="8" t="s">
        <v>47</v>
      </c>
      <c r="AK19" s="8" t="s">
        <v>47</v>
      </c>
      <c r="AL19" s="8" t="s">
        <v>47</v>
      </c>
      <c r="AM19" s="7" t="s">
        <v>47</v>
      </c>
      <c r="AN19" s="7" t="s">
        <v>47</v>
      </c>
      <c r="AO19" s="8" t="s">
        <v>47</v>
      </c>
      <c r="AP19" s="30" t="s">
        <v>47</v>
      </c>
      <c r="AQ19" s="33" t="s">
        <v>47</v>
      </c>
      <c r="AR19" s="36" t="s">
        <v>47</v>
      </c>
      <c r="AS19" s="7" t="s">
        <v>47</v>
      </c>
      <c r="AT19" s="7" t="s">
        <v>47</v>
      </c>
      <c r="AU19" s="8" t="s">
        <v>149</v>
      </c>
      <c r="AV19" s="8" t="s">
        <v>47</v>
      </c>
      <c r="AW19" s="8" t="s">
        <v>156</v>
      </c>
      <c r="AX19" s="8" t="s">
        <v>156</v>
      </c>
      <c r="AY19" s="8">
        <v>0.1</v>
      </c>
    </row>
    <row r="20" spans="1:51" x14ac:dyDescent="0.2">
      <c r="A20" s="50"/>
      <c r="B20" s="1" t="s">
        <v>50</v>
      </c>
      <c r="C20" s="1" t="s">
        <v>51</v>
      </c>
      <c r="D20" s="17" t="s">
        <v>15</v>
      </c>
      <c r="E20" s="7" t="s">
        <v>16</v>
      </c>
      <c r="F20" s="7" t="s">
        <v>17</v>
      </c>
      <c r="G20" s="10">
        <f t="shared" si="1"/>
        <v>40</v>
      </c>
      <c r="H20" s="10">
        <f t="shared" ref="H20:H27" si="6">MIN(K20:ZU20)</f>
        <v>14.8</v>
      </c>
      <c r="I20" s="10">
        <f t="shared" si="4"/>
        <v>23.6</v>
      </c>
      <c r="J20" s="10">
        <f t="shared" si="5"/>
        <v>25.7</v>
      </c>
      <c r="K20" s="7"/>
      <c r="L20" s="7">
        <v>25.7</v>
      </c>
      <c r="M20" s="7">
        <v>23.6</v>
      </c>
      <c r="N20" s="7">
        <v>24.7</v>
      </c>
      <c r="O20" s="7">
        <v>23.9</v>
      </c>
      <c r="P20" s="7">
        <v>23</v>
      </c>
      <c r="Q20" s="7">
        <v>23</v>
      </c>
      <c r="R20" s="7">
        <v>22.7</v>
      </c>
      <c r="S20" s="7">
        <v>23.6</v>
      </c>
      <c r="T20" s="7">
        <v>23.2</v>
      </c>
      <c r="U20" s="7">
        <v>22.9</v>
      </c>
      <c r="V20" s="7">
        <v>22.6</v>
      </c>
      <c r="W20" s="7">
        <v>22.5</v>
      </c>
      <c r="X20" s="7">
        <v>14.8</v>
      </c>
      <c r="Y20" s="7">
        <v>22</v>
      </c>
      <c r="Z20" s="7">
        <v>23.7</v>
      </c>
      <c r="AA20" s="7">
        <v>23.5</v>
      </c>
      <c r="AB20" s="7">
        <v>22.9</v>
      </c>
      <c r="AC20" s="7">
        <v>23.2</v>
      </c>
      <c r="AD20" s="7">
        <v>23.1</v>
      </c>
      <c r="AE20" s="7">
        <v>25</v>
      </c>
      <c r="AF20" s="7">
        <v>23.7</v>
      </c>
      <c r="AG20" s="7">
        <v>25</v>
      </c>
      <c r="AH20" s="7">
        <v>23.4</v>
      </c>
      <c r="AI20" s="7">
        <v>23.2</v>
      </c>
      <c r="AJ20" s="7">
        <v>24</v>
      </c>
      <c r="AK20" s="7">
        <v>22.9</v>
      </c>
      <c r="AL20" s="7">
        <v>25.5</v>
      </c>
      <c r="AM20" s="7">
        <v>24.6</v>
      </c>
      <c r="AN20" s="7">
        <v>23.4</v>
      </c>
      <c r="AO20" s="8">
        <v>24.4</v>
      </c>
      <c r="AP20" s="32">
        <v>23.8</v>
      </c>
      <c r="AQ20" s="32">
        <v>24.1</v>
      </c>
      <c r="AR20" s="38">
        <v>24.5</v>
      </c>
      <c r="AS20" s="7">
        <v>23.8</v>
      </c>
      <c r="AT20" s="7">
        <v>24</v>
      </c>
      <c r="AU20" s="8">
        <v>24.1</v>
      </c>
      <c r="AV20" s="8">
        <v>23.2</v>
      </c>
      <c r="AW20" s="8" t="s">
        <v>169</v>
      </c>
      <c r="AX20" s="8" t="s">
        <v>223</v>
      </c>
      <c r="AY20" s="8">
        <v>24.2</v>
      </c>
    </row>
    <row r="21" spans="1:51" x14ac:dyDescent="0.2">
      <c r="A21" s="50"/>
      <c r="B21" s="1" t="s">
        <v>52</v>
      </c>
      <c r="C21" s="1" t="s">
        <v>53</v>
      </c>
      <c r="D21" s="17" t="s">
        <v>15</v>
      </c>
      <c r="E21" s="7" t="s">
        <v>29</v>
      </c>
      <c r="F21" s="7" t="s">
        <v>17</v>
      </c>
      <c r="G21" s="10">
        <f t="shared" si="1"/>
        <v>38</v>
      </c>
      <c r="H21" s="10">
        <f t="shared" si="6"/>
        <v>132</v>
      </c>
      <c r="I21" s="10">
        <f t="shared" si="4"/>
        <v>173</v>
      </c>
      <c r="J21" s="10">
        <f t="shared" si="5"/>
        <v>206</v>
      </c>
      <c r="K21" s="7">
        <v>206</v>
      </c>
      <c r="L21" s="7">
        <v>139</v>
      </c>
      <c r="M21" s="7"/>
      <c r="N21" s="7"/>
      <c r="O21" s="7"/>
      <c r="P21" s="7">
        <v>168</v>
      </c>
      <c r="Q21" s="7">
        <v>175</v>
      </c>
      <c r="R21" s="7">
        <v>164</v>
      </c>
      <c r="S21" s="7">
        <v>174</v>
      </c>
      <c r="T21" s="7">
        <v>164</v>
      </c>
      <c r="U21" s="7">
        <v>170</v>
      </c>
      <c r="V21" s="7">
        <v>181</v>
      </c>
      <c r="W21" s="7">
        <v>175</v>
      </c>
      <c r="X21" s="7">
        <v>132</v>
      </c>
      <c r="Y21" s="7">
        <v>178</v>
      </c>
      <c r="Z21" s="7">
        <v>168</v>
      </c>
      <c r="AA21" s="7">
        <v>162</v>
      </c>
      <c r="AB21" s="7">
        <v>188</v>
      </c>
      <c r="AC21" s="7">
        <v>172</v>
      </c>
      <c r="AD21" s="7">
        <v>171</v>
      </c>
      <c r="AE21" s="7">
        <v>172</v>
      </c>
      <c r="AF21" s="7">
        <v>185</v>
      </c>
      <c r="AG21" s="7">
        <v>191</v>
      </c>
      <c r="AH21" s="7">
        <v>159</v>
      </c>
      <c r="AI21" s="7">
        <v>161</v>
      </c>
      <c r="AJ21" s="8">
        <v>180</v>
      </c>
      <c r="AK21" s="8">
        <v>183</v>
      </c>
      <c r="AL21" s="7">
        <v>174</v>
      </c>
      <c r="AM21" s="7">
        <v>182</v>
      </c>
      <c r="AN21" s="7">
        <v>178</v>
      </c>
      <c r="AO21" s="8">
        <v>171</v>
      </c>
      <c r="AP21" s="33">
        <v>174</v>
      </c>
      <c r="AQ21" s="33">
        <v>179</v>
      </c>
      <c r="AR21" s="36">
        <v>184</v>
      </c>
      <c r="AS21" s="7">
        <v>172</v>
      </c>
      <c r="AT21" s="7">
        <v>172</v>
      </c>
      <c r="AU21" s="8">
        <v>143</v>
      </c>
      <c r="AV21" s="8">
        <v>177</v>
      </c>
      <c r="AW21" s="8" t="s">
        <v>170</v>
      </c>
      <c r="AX21" s="8" t="s">
        <v>224</v>
      </c>
      <c r="AY21" s="8">
        <v>159</v>
      </c>
    </row>
    <row r="22" spans="1:51" x14ac:dyDescent="0.2">
      <c r="A22" s="50"/>
      <c r="B22" s="1" t="s">
        <v>52</v>
      </c>
      <c r="C22" s="1" t="s">
        <v>53</v>
      </c>
      <c r="D22" s="17" t="s">
        <v>15</v>
      </c>
      <c r="E22" s="7" t="s">
        <v>29</v>
      </c>
      <c r="F22" s="7" t="s">
        <v>17</v>
      </c>
      <c r="G22" s="10">
        <f t="shared" si="1"/>
        <v>6</v>
      </c>
      <c r="H22" s="10">
        <f t="shared" si="6"/>
        <v>159</v>
      </c>
      <c r="I22" s="10">
        <f t="shared" si="4"/>
        <v>170.5</v>
      </c>
      <c r="J22" s="10">
        <f t="shared" si="5"/>
        <v>180</v>
      </c>
      <c r="K22" s="7"/>
      <c r="L22" s="7"/>
      <c r="M22" s="7">
        <v>180</v>
      </c>
      <c r="N22" s="7">
        <v>177</v>
      </c>
      <c r="O22" s="7">
        <v>164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8"/>
      <c r="AL22" s="1"/>
      <c r="AM22" s="7"/>
      <c r="AN22" s="7"/>
      <c r="AO22" s="8"/>
      <c r="AP22" s="30"/>
      <c r="AQ22" s="33"/>
      <c r="AR22" s="36"/>
      <c r="AS22" s="7"/>
      <c r="AT22" s="7"/>
      <c r="AU22" s="8"/>
      <c r="AV22" s="8"/>
      <c r="AW22" s="8" t="s">
        <v>170</v>
      </c>
      <c r="AX22" s="8" t="s">
        <v>224</v>
      </c>
      <c r="AY22" s="8">
        <v>159</v>
      </c>
    </row>
    <row r="23" spans="1:51" x14ac:dyDescent="0.2">
      <c r="A23" s="50"/>
      <c r="B23" s="1" t="s">
        <v>54</v>
      </c>
      <c r="C23" s="1" t="s">
        <v>55</v>
      </c>
      <c r="D23" s="17" t="s">
        <v>15</v>
      </c>
      <c r="E23" s="7" t="s">
        <v>16</v>
      </c>
      <c r="F23" s="7" t="s">
        <v>56</v>
      </c>
      <c r="G23" s="10">
        <f t="shared" si="1"/>
        <v>2</v>
      </c>
      <c r="H23" s="10">
        <f t="shared" si="6"/>
        <v>0.43</v>
      </c>
      <c r="I23" s="10">
        <f t="shared" si="4"/>
        <v>0.92500000000000004</v>
      </c>
      <c r="J23" s="10">
        <f t="shared" si="5"/>
        <v>1.42</v>
      </c>
      <c r="K23" s="7">
        <v>1.42</v>
      </c>
      <c r="L23" s="7">
        <v>0.43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1"/>
      <c r="AM23" s="7"/>
      <c r="AN23" s="7"/>
      <c r="AO23" s="8"/>
      <c r="AP23" s="30"/>
      <c r="AQ23" s="30"/>
      <c r="AR23" s="37"/>
      <c r="AS23" s="7"/>
      <c r="AT23" s="7"/>
      <c r="AU23" s="8"/>
      <c r="AV23" s="8"/>
      <c r="AW23" s="8"/>
      <c r="AX23" s="8"/>
      <c r="AY23" s="8"/>
    </row>
    <row r="24" spans="1:51" x14ac:dyDescent="0.2">
      <c r="A24" s="50"/>
      <c r="B24" s="1" t="s">
        <v>54</v>
      </c>
      <c r="C24" s="1" t="s">
        <v>57</v>
      </c>
      <c r="D24" s="17" t="s">
        <v>15</v>
      </c>
      <c r="E24" s="7" t="s">
        <v>16</v>
      </c>
      <c r="F24" s="7" t="s">
        <v>56</v>
      </c>
      <c r="G24" s="10">
        <f t="shared" si="1"/>
        <v>2</v>
      </c>
      <c r="H24" s="10">
        <f t="shared" si="6"/>
        <v>0.21</v>
      </c>
      <c r="I24" s="10">
        <f t="shared" si="4"/>
        <v>0.495</v>
      </c>
      <c r="J24" s="10">
        <f t="shared" si="5"/>
        <v>0.78</v>
      </c>
      <c r="K24" s="7">
        <v>0.78</v>
      </c>
      <c r="L24" s="7">
        <v>0.21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  <c r="AK24" s="8"/>
      <c r="AL24" s="1"/>
      <c r="AM24" s="7"/>
      <c r="AN24" s="7"/>
      <c r="AO24" s="8"/>
      <c r="AP24" s="30"/>
      <c r="AQ24" s="30"/>
      <c r="AR24" s="37"/>
      <c r="AS24" s="7"/>
      <c r="AT24" s="7"/>
      <c r="AU24" s="8"/>
      <c r="AV24" s="8"/>
      <c r="AW24" s="8"/>
      <c r="AX24" s="8"/>
      <c r="AY24" s="8"/>
    </row>
    <row r="25" spans="1:51" x14ac:dyDescent="0.2">
      <c r="A25" s="50"/>
      <c r="B25" s="1" t="s">
        <v>58</v>
      </c>
      <c r="C25" s="1" t="s">
        <v>55</v>
      </c>
      <c r="D25" s="17" t="s">
        <v>15</v>
      </c>
      <c r="E25" s="7" t="s">
        <v>16</v>
      </c>
      <c r="F25" s="7" t="s">
        <v>56</v>
      </c>
      <c r="G25" s="10">
        <f t="shared" si="1"/>
        <v>38</v>
      </c>
      <c r="H25" s="10">
        <f t="shared" si="6"/>
        <v>0.35</v>
      </c>
      <c r="I25" s="10">
        <f t="shared" si="4"/>
        <v>0.76</v>
      </c>
      <c r="J25" s="10">
        <f t="shared" si="5"/>
        <v>0.99</v>
      </c>
      <c r="K25" s="7"/>
      <c r="L25" s="7"/>
      <c r="M25" s="7">
        <v>0.79</v>
      </c>
      <c r="N25" s="7">
        <v>0.86</v>
      </c>
      <c r="O25" s="7">
        <v>0.87</v>
      </c>
      <c r="P25" s="7"/>
      <c r="Q25" s="7">
        <v>0.75</v>
      </c>
      <c r="R25" s="7">
        <v>0.67</v>
      </c>
      <c r="S25" s="7">
        <v>0.77</v>
      </c>
      <c r="T25" s="7">
        <v>0.72</v>
      </c>
      <c r="U25" s="7">
        <v>0.35</v>
      </c>
      <c r="V25" s="7">
        <v>0.83</v>
      </c>
      <c r="W25" s="7">
        <v>0.91</v>
      </c>
      <c r="X25" s="7">
        <v>0.77</v>
      </c>
      <c r="Y25" s="7">
        <v>0.8</v>
      </c>
      <c r="Z25" s="7">
        <v>0.75</v>
      </c>
      <c r="AA25" s="7">
        <v>0.84</v>
      </c>
      <c r="AB25" s="7">
        <v>0.84</v>
      </c>
      <c r="AC25" s="7">
        <v>0.74</v>
      </c>
      <c r="AD25" s="7">
        <v>0.5</v>
      </c>
      <c r="AE25" s="7">
        <v>0.63</v>
      </c>
      <c r="AF25" s="7">
        <v>0.71</v>
      </c>
      <c r="AG25" s="7">
        <v>0.75</v>
      </c>
      <c r="AH25" s="7">
        <v>0.66</v>
      </c>
      <c r="AI25" s="7">
        <v>0.86</v>
      </c>
      <c r="AJ25" s="8">
        <v>0.62</v>
      </c>
      <c r="AK25" s="8">
        <v>0.59</v>
      </c>
      <c r="AL25" s="7">
        <v>0.79</v>
      </c>
      <c r="AM25" s="7">
        <v>0.91</v>
      </c>
      <c r="AN25" s="7">
        <v>0.6</v>
      </c>
      <c r="AO25" s="8">
        <v>0.79</v>
      </c>
      <c r="AP25" s="30">
        <v>0.63</v>
      </c>
      <c r="AQ25" s="30">
        <v>0.89</v>
      </c>
      <c r="AR25" s="37">
        <v>0.9</v>
      </c>
      <c r="AS25" s="7">
        <v>0.44</v>
      </c>
      <c r="AT25" s="7">
        <v>0.69</v>
      </c>
      <c r="AU25" s="8">
        <v>0.8</v>
      </c>
      <c r="AV25" s="8">
        <v>0.99</v>
      </c>
      <c r="AW25" s="8" t="s">
        <v>171</v>
      </c>
      <c r="AX25" s="8" t="s">
        <v>225</v>
      </c>
      <c r="AY25" s="8">
        <v>0.36</v>
      </c>
    </row>
    <row r="26" spans="1:51" x14ac:dyDescent="0.2">
      <c r="A26" s="50"/>
      <c r="B26" s="1" t="s">
        <v>58</v>
      </c>
      <c r="C26" s="1" t="s">
        <v>55</v>
      </c>
      <c r="D26" s="17" t="s">
        <v>15</v>
      </c>
      <c r="E26" s="7" t="s">
        <v>16</v>
      </c>
      <c r="F26" s="7" t="s">
        <v>56</v>
      </c>
      <c r="G26" s="10">
        <f t="shared" si="1"/>
        <v>4</v>
      </c>
      <c r="H26" s="10">
        <f t="shared" si="6"/>
        <v>0.36</v>
      </c>
      <c r="I26" s="10" t="s">
        <v>31</v>
      </c>
      <c r="J26" s="10">
        <f t="shared" si="5"/>
        <v>1.1000000000000001</v>
      </c>
      <c r="K26" s="7"/>
      <c r="L26" s="7"/>
      <c r="M26" s="7"/>
      <c r="N26" s="7"/>
      <c r="O26" s="7"/>
      <c r="P26" s="7">
        <v>1.1000000000000001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  <c r="AK26" s="8"/>
      <c r="AL26" s="1"/>
      <c r="AM26" s="7"/>
      <c r="AN26" s="7"/>
      <c r="AO26" s="8"/>
      <c r="AP26" s="30"/>
      <c r="AQ26" s="30"/>
      <c r="AR26" s="37"/>
      <c r="AS26" s="7"/>
      <c r="AT26" s="7"/>
      <c r="AU26" s="8"/>
      <c r="AV26" s="8"/>
      <c r="AW26" s="8" t="s">
        <v>171</v>
      </c>
      <c r="AX26" s="8" t="s">
        <v>225</v>
      </c>
      <c r="AY26" s="8">
        <v>0.36</v>
      </c>
    </row>
    <row r="27" spans="1:51" x14ac:dyDescent="0.2">
      <c r="A27" s="50"/>
      <c r="B27" s="1" t="s">
        <v>58</v>
      </c>
      <c r="C27" s="1" t="s">
        <v>57</v>
      </c>
      <c r="D27" s="17" t="s">
        <v>15</v>
      </c>
      <c r="E27" s="7" t="s">
        <v>16</v>
      </c>
      <c r="F27" s="7" t="s">
        <v>56</v>
      </c>
      <c r="G27" s="10">
        <f t="shared" si="1"/>
        <v>38</v>
      </c>
      <c r="H27" s="10">
        <f t="shared" si="6"/>
        <v>0.12</v>
      </c>
      <c r="I27" s="10">
        <f>MEDIAN(K27:ZU27)</f>
        <v>0.34</v>
      </c>
      <c r="J27" s="10">
        <f t="shared" si="5"/>
        <v>0.47</v>
      </c>
      <c r="K27" s="7"/>
      <c r="L27" s="7"/>
      <c r="M27" s="7">
        <v>0.46</v>
      </c>
      <c r="N27" s="7">
        <v>0.44</v>
      </c>
      <c r="O27" s="7">
        <v>0.45</v>
      </c>
      <c r="P27" s="7"/>
      <c r="Q27" s="7">
        <v>0.4</v>
      </c>
      <c r="R27" s="7">
        <v>0.27</v>
      </c>
      <c r="S27" s="7">
        <v>0.34</v>
      </c>
      <c r="T27" s="7">
        <v>0.47</v>
      </c>
      <c r="U27" s="7" t="s">
        <v>59</v>
      </c>
      <c r="V27" s="7">
        <v>0.42</v>
      </c>
      <c r="W27" s="7">
        <v>0.46</v>
      </c>
      <c r="X27" s="7">
        <v>0.37</v>
      </c>
      <c r="Y27" s="7">
        <v>0.43</v>
      </c>
      <c r="Z27" s="7">
        <v>0.34</v>
      </c>
      <c r="AA27" s="7">
        <v>0.35</v>
      </c>
      <c r="AB27" s="7">
        <v>0.36</v>
      </c>
      <c r="AC27" s="7">
        <v>0.28999999999999998</v>
      </c>
      <c r="AD27" s="7">
        <v>0.28000000000000003</v>
      </c>
      <c r="AE27" s="7">
        <v>0.32</v>
      </c>
      <c r="AF27" s="7">
        <v>0.31</v>
      </c>
      <c r="AG27" s="7">
        <v>0.21</v>
      </c>
      <c r="AH27" s="7">
        <v>0.3</v>
      </c>
      <c r="AI27" s="7">
        <v>0.38</v>
      </c>
      <c r="AJ27" s="8">
        <v>0.25</v>
      </c>
      <c r="AK27" s="8">
        <v>0.35</v>
      </c>
      <c r="AL27" s="7">
        <v>0.37</v>
      </c>
      <c r="AM27" s="7">
        <v>0.46</v>
      </c>
      <c r="AN27" s="7">
        <v>0.22</v>
      </c>
      <c r="AO27" s="8">
        <v>0.26</v>
      </c>
      <c r="AP27" s="30">
        <v>0.25</v>
      </c>
      <c r="AQ27" s="30">
        <v>0.37</v>
      </c>
      <c r="AR27" s="37">
        <v>0.43</v>
      </c>
      <c r="AS27" s="7">
        <v>0.12</v>
      </c>
      <c r="AT27" s="7">
        <v>0.24</v>
      </c>
      <c r="AU27" s="8">
        <v>0.27</v>
      </c>
      <c r="AV27" s="8">
        <v>0.3</v>
      </c>
      <c r="AW27" s="8" t="s">
        <v>172</v>
      </c>
      <c r="AX27" s="8" t="s">
        <v>226</v>
      </c>
      <c r="AY27" s="8">
        <v>0.24</v>
      </c>
    </row>
    <row r="28" spans="1:51" x14ac:dyDescent="0.2">
      <c r="A28" s="50"/>
      <c r="B28" s="1" t="s">
        <v>58</v>
      </c>
      <c r="C28" s="1" t="s">
        <v>57</v>
      </c>
      <c r="D28" s="17" t="s">
        <v>15</v>
      </c>
      <c r="E28" s="7" t="s">
        <v>16</v>
      </c>
      <c r="F28" s="7" t="s">
        <v>56</v>
      </c>
      <c r="G28" s="10">
        <f t="shared" si="1"/>
        <v>4</v>
      </c>
      <c r="H28" s="10" t="s">
        <v>60</v>
      </c>
      <c r="I28" s="10" t="s">
        <v>31</v>
      </c>
      <c r="J28" s="10" t="s">
        <v>60</v>
      </c>
      <c r="K28" s="7"/>
      <c r="L28" s="7"/>
      <c r="M28" s="7"/>
      <c r="N28" s="7"/>
      <c r="O28" s="7"/>
      <c r="P28" s="7" t="s">
        <v>60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  <c r="AK28" s="8"/>
      <c r="AL28" s="1"/>
      <c r="AM28" s="7"/>
      <c r="AN28" s="7"/>
      <c r="AO28" s="8"/>
      <c r="AP28" s="30"/>
      <c r="AQ28" s="33"/>
      <c r="AR28" s="36"/>
      <c r="AS28" s="7"/>
      <c r="AT28" s="7"/>
      <c r="AU28" s="8"/>
      <c r="AV28" s="8"/>
      <c r="AW28" s="8" t="s">
        <v>172</v>
      </c>
      <c r="AX28" s="8" t="s">
        <v>226</v>
      </c>
      <c r="AY28" s="8">
        <v>0.24</v>
      </c>
    </row>
    <row r="29" spans="1:51" x14ac:dyDescent="0.2">
      <c r="A29" s="50"/>
      <c r="B29" s="1" t="s">
        <v>61</v>
      </c>
      <c r="C29" s="1" t="s">
        <v>62</v>
      </c>
      <c r="D29" s="17" t="s">
        <v>15</v>
      </c>
      <c r="E29" s="7" t="s">
        <v>29</v>
      </c>
      <c r="F29" s="7" t="s">
        <v>17</v>
      </c>
      <c r="G29" s="10">
        <f t="shared" si="1"/>
        <v>41</v>
      </c>
      <c r="H29" s="10">
        <f t="shared" ref="H29:H36" si="7">MIN(K29:ZU29)</f>
        <v>1E-3</v>
      </c>
      <c r="I29" s="10">
        <f>MEDIAN(K29:ZU29)</f>
        <v>5.0000000000000001E-3</v>
      </c>
      <c r="J29" s="10">
        <f t="shared" ref="J29:J52" si="8">MAX(K29:ZU29)</f>
        <v>8.0000000000000002E-3</v>
      </c>
      <c r="K29" s="7">
        <v>2E-3</v>
      </c>
      <c r="L29" s="7">
        <v>4.0000000000000001E-3</v>
      </c>
      <c r="M29" s="7">
        <v>6.0000000000000001E-3</v>
      </c>
      <c r="N29" s="7">
        <v>7.0000000000000001E-3</v>
      </c>
      <c r="O29" s="7">
        <v>7.0000000000000001E-3</v>
      </c>
      <c r="P29" s="7">
        <v>7.0000000000000001E-3</v>
      </c>
      <c r="Q29" s="7">
        <v>7.0000000000000001E-3</v>
      </c>
      <c r="R29" s="7">
        <v>7.0000000000000001E-3</v>
      </c>
      <c r="S29" s="7">
        <v>7.0000000000000001E-3</v>
      </c>
      <c r="T29" s="7">
        <v>7.0000000000000001E-3</v>
      </c>
      <c r="U29" s="7">
        <v>8.0000000000000002E-3</v>
      </c>
      <c r="V29" s="7">
        <v>2E-3</v>
      </c>
      <c r="W29" s="7">
        <v>5.0000000000000001E-3</v>
      </c>
      <c r="X29" s="7">
        <v>5.0000000000000001E-3</v>
      </c>
      <c r="Y29" s="7">
        <v>5.0000000000000001E-3</v>
      </c>
      <c r="Z29" s="7">
        <v>6.0000000000000001E-3</v>
      </c>
      <c r="AA29" s="7">
        <v>4.0000000000000001E-3</v>
      </c>
      <c r="AB29" s="7">
        <v>4.0000000000000001E-3</v>
      </c>
      <c r="AC29" s="7">
        <v>4.0000000000000001E-3</v>
      </c>
      <c r="AD29" s="7">
        <v>3.0000000000000001E-3</v>
      </c>
      <c r="AE29" s="7">
        <v>5.0000000000000001E-3</v>
      </c>
      <c r="AF29" s="7">
        <v>4.0000000000000001E-3</v>
      </c>
      <c r="AG29" s="7">
        <v>5.0000000000000001E-3</v>
      </c>
      <c r="AH29" s="7">
        <v>3.0000000000000001E-3</v>
      </c>
      <c r="AI29" s="7">
        <v>3.0000000000000001E-3</v>
      </c>
      <c r="AJ29" s="8">
        <v>2E-3</v>
      </c>
      <c r="AK29" s="8">
        <v>2E-3</v>
      </c>
      <c r="AL29" s="7">
        <v>5.0000000000000001E-3</v>
      </c>
      <c r="AM29" s="7">
        <v>2E-3</v>
      </c>
      <c r="AN29" s="7">
        <v>1E-3</v>
      </c>
      <c r="AO29" s="8" t="s">
        <v>63</v>
      </c>
      <c r="AP29" s="31">
        <v>1E-3</v>
      </c>
      <c r="AQ29" s="33" t="s">
        <v>63</v>
      </c>
      <c r="AR29" s="36" t="s">
        <v>63</v>
      </c>
      <c r="AS29" s="7" t="s">
        <v>63</v>
      </c>
      <c r="AT29" s="7" t="s">
        <v>63</v>
      </c>
      <c r="AU29" s="8" t="s">
        <v>150</v>
      </c>
      <c r="AV29" s="8" t="s">
        <v>63</v>
      </c>
      <c r="AW29" s="8" t="s">
        <v>150</v>
      </c>
      <c r="AX29" s="8" t="s">
        <v>150</v>
      </c>
      <c r="AY29" s="8" t="s">
        <v>150</v>
      </c>
    </row>
    <row r="30" spans="1:51" x14ac:dyDescent="0.2">
      <c r="A30" s="50"/>
      <c r="B30" s="1" t="s">
        <v>61</v>
      </c>
      <c r="C30" s="1" t="s">
        <v>62</v>
      </c>
      <c r="D30" s="17" t="s">
        <v>15</v>
      </c>
      <c r="E30" s="7" t="s">
        <v>23</v>
      </c>
      <c r="F30" s="7" t="s">
        <v>17</v>
      </c>
      <c r="G30" s="10">
        <f t="shared" si="1"/>
        <v>40</v>
      </c>
      <c r="H30" s="10">
        <f t="shared" si="7"/>
        <v>1E-3</v>
      </c>
      <c r="I30" s="10">
        <f>MEDIAN(K30:ZU30)</f>
        <v>5.0000000000000001E-3</v>
      </c>
      <c r="J30" s="10">
        <f t="shared" si="8"/>
        <v>1.4E-2</v>
      </c>
      <c r="K30" s="7">
        <v>2E-3</v>
      </c>
      <c r="L30" s="7">
        <v>1E-3</v>
      </c>
      <c r="M30" s="7">
        <v>6.0000000000000001E-3</v>
      </c>
      <c r="N30" s="7">
        <v>7.0000000000000001E-3</v>
      </c>
      <c r="O30" s="7">
        <v>7.0000000000000001E-3</v>
      </c>
      <c r="P30" s="7">
        <v>8.0000000000000002E-3</v>
      </c>
      <c r="Q30" s="7">
        <v>8.0000000000000002E-3</v>
      </c>
      <c r="R30" s="7">
        <v>6.0000000000000001E-3</v>
      </c>
      <c r="S30" s="7">
        <v>7.0000000000000001E-3</v>
      </c>
      <c r="T30" s="7">
        <v>7.0000000000000001E-3</v>
      </c>
      <c r="U30" s="7">
        <v>1.4E-2</v>
      </c>
      <c r="V30" s="7">
        <v>4.0000000000000001E-3</v>
      </c>
      <c r="W30" s="7">
        <v>6.0000000000000001E-3</v>
      </c>
      <c r="X30" s="7">
        <v>5.0000000000000001E-3</v>
      </c>
      <c r="Y30" s="7">
        <v>6.0000000000000001E-3</v>
      </c>
      <c r="Z30" s="7">
        <v>7.0000000000000001E-3</v>
      </c>
      <c r="AA30" s="7">
        <v>5.0000000000000001E-3</v>
      </c>
      <c r="AB30" s="7">
        <v>5.0000000000000001E-3</v>
      </c>
      <c r="AC30" s="7">
        <v>4.0000000000000001E-3</v>
      </c>
      <c r="AD30" s="7"/>
      <c r="AE30" s="7">
        <v>5.0000000000000001E-3</v>
      </c>
      <c r="AF30" s="7">
        <v>4.0000000000000001E-3</v>
      </c>
      <c r="AG30" s="7">
        <v>4.0000000000000001E-3</v>
      </c>
      <c r="AH30" s="7">
        <v>4.0000000000000001E-3</v>
      </c>
      <c r="AI30" s="7">
        <v>3.0000000000000001E-3</v>
      </c>
      <c r="AJ30" s="8">
        <v>2E-3</v>
      </c>
      <c r="AK30" s="8">
        <v>3.0000000000000001E-3</v>
      </c>
      <c r="AL30" s="7">
        <v>5.0000000000000001E-3</v>
      </c>
      <c r="AM30" s="7">
        <v>4.0000000000000001E-3</v>
      </c>
      <c r="AN30" s="7">
        <v>1E-3</v>
      </c>
      <c r="AO30" s="8" t="s">
        <v>63</v>
      </c>
      <c r="AP30" s="31">
        <v>1E-3</v>
      </c>
      <c r="AQ30" s="31">
        <v>2E-3</v>
      </c>
      <c r="AR30" s="36" t="s">
        <v>63</v>
      </c>
      <c r="AS30" s="7" t="s">
        <v>63</v>
      </c>
      <c r="AT30" s="7" t="s">
        <v>63</v>
      </c>
      <c r="AU30" s="8" t="s">
        <v>150</v>
      </c>
      <c r="AV30" s="8" t="s">
        <v>63</v>
      </c>
      <c r="AW30" s="8" t="s">
        <v>150</v>
      </c>
      <c r="AX30" s="8" t="s">
        <v>150</v>
      </c>
      <c r="AY30" s="8" t="s">
        <v>150</v>
      </c>
    </row>
    <row r="31" spans="1:51" x14ac:dyDescent="0.2">
      <c r="A31" s="50"/>
      <c r="B31" s="1" t="s">
        <v>61</v>
      </c>
      <c r="C31" s="1" t="s">
        <v>62</v>
      </c>
      <c r="D31" s="17" t="s">
        <v>15</v>
      </c>
      <c r="E31" s="7" t="s">
        <v>23</v>
      </c>
      <c r="F31" s="7" t="s">
        <v>17</v>
      </c>
      <c r="G31" s="10">
        <f t="shared" si="1"/>
        <v>4</v>
      </c>
      <c r="H31" s="10">
        <f t="shared" si="7"/>
        <v>8.0000000000000002E-3</v>
      </c>
      <c r="I31" s="10" t="s">
        <v>31</v>
      </c>
      <c r="J31" s="10">
        <f t="shared" si="8"/>
        <v>8.0000000000000002E-3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8.0000000000000002E-3</v>
      </c>
      <c r="AE31" s="7"/>
      <c r="AF31" s="7"/>
      <c r="AG31" s="7"/>
      <c r="AH31" s="7"/>
      <c r="AI31" s="7"/>
      <c r="AJ31" s="8"/>
      <c r="AK31" s="8"/>
      <c r="AL31" s="1"/>
      <c r="AM31" s="7"/>
      <c r="AN31" s="7"/>
      <c r="AO31" s="8"/>
      <c r="AP31" s="29"/>
      <c r="AQ31" s="30"/>
      <c r="AR31" s="37"/>
      <c r="AS31" s="7"/>
      <c r="AT31" s="7"/>
      <c r="AU31" s="8"/>
      <c r="AV31" s="8"/>
      <c r="AW31" s="8" t="s">
        <v>150</v>
      </c>
      <c r="AX31" s="8" t="s">
        <v>150</v>
      </c>
      <c r="AY31" s="8" t="s">
        <v>150</v>
      </c>
    </row>
    <row r="32" spans="1:51" x14ac:dyDescent="0.2">
      <c r="A32" s="50"/>
      <c r="B32" s="1" t="s">
        <v>61</v>
      </c>
      <c r="C32" s="1" t="s">
        <v>64</v>
      </c>
      <c r="D32" s="17" t="s">
        <v>15</v>
      </c>
      <c r="E32" s="7" t="s">
        <v>29</v>
      </c>
      <c r="F32" s="7" t="s">
        <v>17</v>
      </c>
      <c r="G32" s="10">
        <f t="shared" si="1"/>
        <v>41</v>
      </c>
      <c r="H32" s="10">
        <f t="shared" si="7"/>
        <v>2.1999999999999999E-2</v>
      </c>
      <c r="I32" s="10">
        <f>MEDIAN(K32:ZU32)</f>
        <v>4.3999999999999997E-2</v>
      </c>
      <c r="J32" s="10">
        <f t="shared" si="8"/>
        <v>0.05</v>
      </c>
      <c r="K32" s="7">
        <v>3.7999999999999999E-2</v>
      </c>
      <c r="L32" s="7">
        <v>4.2999999999999997E-2</v>
      </c>
      <c r="M32" s="7">
        <v>4.5999999999999999E-2</v>
      </c>
      <c r="N32" s="7">
        <v>4.7E-2</v>
      </c>
      <c r="O32" s="7">
        <v>3.9E-2</v>
      </c>
      <c r="P32" s="7">
        <v>4.3999999999999997E-2</v>
      </c>
      <c r="Q32" s="7">
        <v>4.2999999999999997E-2</v>
      </c>
      <c r="R32" s="7">
        <v>4.5999999999999999E-2</v>
      </c>
      <c r="S32" s="7">
        <v>4.7E-2</v>
      </c>
      <c r="T32" s="7">
        <v>4.3999999999999997E-2</v>
      </c>
      <c r="U32" s="7">
        <v>4.3999999999999997E-2</v>
      </c>
      <c r="V32" s="7">
        <v>2.1999999999999999E-2</v>
      </c>
      <c r="W32" s="7">
        <v>4.3999999999999997E-2</v>
      </c>
      <c r="X32" s="7">
        <v>4.2999999999999997E-2</v>
      </c>
      <c r="Y32" s="7">
        <v>4.3999999999999997E-2</v>
      </c>
      <c r="Z32" s="7">
        <v>4.2999999999999997E-2</v>
      </c>
      <c r="AA32" s="7">
        <v>4.2999999999999997E-2</v>
      </c>
      <c r="AB32" s="7">
        <v>4.7E-2</v>
      </c>
      <c r="AC32" s="7">
        <v>4.3999999999999997E-2</v>
      </c>
      <c r="AD32" s="7">
        <v>4.2000000000000003E-2</v>
      </c>
      <c r="AE32" s="7">
        <v>0.05</v>
      </c>
      <c r="AF32" s="7">
        <v>4.3999999999999997E-2</v>
      </c>
      <c r="AG32" s="7">
        <v>4.4999999999999998E-2</v>
      </c>
      <c r="AH32" s="7">
        <v>4.4999999999999998E-2</v>
      </c>
      <c r="AI32" s="7">
        <v>4.2999999999999997E-2</v>
      </c>
      <c r="AJ32" s="8">
        <v>4.2000000000000003E-2</v>
      </c>
      <c r="AK32" s="8">
        <v>4.2999999999999997E-2</v>
      </c>
      <c r="AL32" s="7">
        <v>4.3999999999999997E-2</v>
      </c>
      <c r="AM32" s="7">
        <v>4.5999999999999999E-2</v>
      </c>
      <c r="AN32" s="7">
        <v>4.8000000000000001E-2</v>
      </c>
      <c r="AO32" s="8">
        <v>4.5999999999999999E-2</v>
      </c>
      <c r="AP32" s="31">
        <v>4.4999999999999998E-2</v>
      </c>
      <c r="AQ32" s="31">
        <v>3.2000000000000001E-2</v>
      </c>
      <c r="AR32" s="39">
        <v>4.3999999999999997E-2</v>
      </c>
      <c r="AS32" s="7">
        <v>4.2999999999999997E-2</v>
      </c>
      <c r="AT32" s="7">
        <v>4.9000000000000002E-2</v>
      </c>
      <c r="AU32" s="8">
        <v>4.2000000000000003E-2</v>
      </c>
      <c r="AV32" s="8">
        <v>4.2000000000000003E-2</v>
      </c>
      <c r="AW32" s="8" t="s">
        <v>174</v>
      </c>
      <c r="AX32" s="8" t="s">
        <v>227</v>
      </c>
      <c r="AY32" s="8">
        <v>4.4999999999999998E-2</v>
      </c>
    </row>
    <row r="33" spans="1:51" x14ac:dyDescent="0.2">
      <c r="A33" s="50"/>
      <c r="B33" s="1" t="s">
        <v>61</v>
      </c>
      <c r="C33" s="1" t="s">
        <v>64</v>
      </c>
      <c r="D33" s="17" t="s">
        <v>15</v>
      </c>
      <c r="E33" s="7" t="s">
        <v>23</v>
      </c>
      <c r="F33" s="7" t="s">
        <v>17</v>
      </c>
      <c r="G33" s="10">
        <f t="shared" si="1"/>
        <v>40</v>
      </c>
      <c r="H33" s="10">
        <f t="shared" si="7"/>
        <v>3.2000000000000001E-2</v>
      </c>
      <c r="I33" s="10">
        <f>MEDIAN(K33:ZU33)</f>
        <v>4.7E-2</v>
      </c>
      <c r="J33" s="10">
        <f t="shared" si="8"/>
        <v>5.8000000000000003E-2</v>
      </c>
      <c r="K33" s="7">
        <v>0.04</v>
      </c>
      <c r="L33" s="7">
        <v>5.2999999999999999E-2</v>
      </c>
      <c r="M33" s="7">
        <v>4.9000000000000002E-2</v>
      </c>
      <c r="N33" s="7">
        <v>4.8000000000000001E-2</v>
      </c>
      <c r="O33" s="7">
        <v>4.8000000000000001E-2</v>
      </c>
      <c r="P33" s="7">
        <v>4.8000000000000001E-2</v>
      </c>
      <c r="Q33" s="7">
        <v>4.9000000000000002E-2</v>
      </c>
      <c r="R33" s="7">
        <v>4.3999999999999997E-2</v>
      </c>
      <c r="S33" s="7">
        <v>4.3999999999999997E-2</v>
      </c>
      <c r="T33" s="7">
        <v>0.05</v>
      </c>
      <c r="U33" s="7">
        <v>5.1999999999999998E-2</v>
      </c>
      <c r="V33" s="7">
        <v>3.2000000000000001E-2</v>
      </c>
      <c r="W33" s="7">
        <v>4.8000000000000001E-2</v>
      </c>
      <c r="X33" s="7">
        <v>4.5999999999999999E-2</v>
      </c>
      <c r="Y33" s="7">
        <v>4.5999999999999999E-2</v>
      </c>
      <c r="Z33" s="7">
        <v>4.8000000000000001E-2</v>
      </c>
      <c r="AA33" s="7">
        <v>4.5999999999999999E-2</v>
      </c>
      <c r="AB33" s="7">
        <v>4.2999999999999997E-2</v>
      </c>
      <c r="AC33" s="7">
        <v>4.2999999999999997E-2</v>
      </c>
      <c r="AD33" s="7"/>
      <c r="AE33" s="7">
        <v>4.9000000000000002E-2</v>
      </c>
      <c r="AF33" s="7">
        <v>4.3999999999999997E-2</v>
      </c>
      <c r="AG33" s="7">
        <v>4.8000000000000001E-2</v>
      </c>
      <c r="AH33" s="7">
        <v>4.7E-2</v>
      </c>
      <c r="AI33" s="7">
        <v>4.4999999999999998E-2</v>
      </c>
      <c r="AJ33" s="8">
        <v>3.7999999999999999E-2</v>
      </c>
      <c r="AK33" s="8">
        <v>0.05</v>
      </c>
      <c r="AL33" s="7">
        <v>4.3999999999999997E-2</v>
      </c>
      <c r="AM33" s="7">
        <v>5.0999999999999997E-2</v>
      </c>
      <c r="AN33" s="7">
        <v>4.5999999999999999E-2</v>
      </c>
      <c r="AO33" s="8">
        <v>4.7E-2</v>
      </c>
      <c r="AP33" s="31">
        <v>4.8000000000000001E-2</v>
      </c>
      <c r="AQ33" s="31">
        <v>4.8000000000000001E-2</v>
      </c>
      <c r="AR33" s="39">
        <v>4.9000000000000002E-2</v>
      </c>
      <c r="AS33" s="7">
        <v>4.5999999999999999E-2</v>
      </c>
      <c r="AT33" s="7">
        <v>4.5999999999999999E-2</v>
      </c>
      <c r="AU33" s="8">
        <v>4.3999999999999997E-2</v>
      </c>
      <c r="AV33" s="8">
        <v>4.3999999999999997E-2</v>
      </c>
      <c r="AW33" s="8" t="s">
        <v>175</v>
      </c>
      <c r="AX33" s="8" t="s">
        <v>227</v>
      </c>
      <c r="AY33" s="8">
        <v>5.8000000000000003E-2</v>
      </c>
    </row>
    <row r="34" spans="1:51" x14ac:dyDescent="0.2">
      <c r="A34" s="50"/>
      <c r="B34" s="1" t="s">
        <v>61</v>
      </c>
      <c r="C34" s="1" t="s">
        <v>64</v>
      </c>
      <c r="D34" s="17" t="s">
        <v>15</v>
      </c>
      <c r="E34" s="7" t="s">
        <v>23</v>
      </c>
      <c r="F34" s="7" t="s">
        <v>17</v>
      </c>
      <c r="G34" s="10">
        <f t="shared" si="1"/>
        <v>4</v>
      </c>
      <c r="H34" s="10">
        <f t="shared" si="7"/>
        <v>4.4999999999999998E-2</v>
      </c>
      <c r="I34" s="10" t="s">
        <v>31</v>
      </c>
      <c r="J34" s="10">
        <f t="shared" si="8"/>
        <v>5.8000000000000003E-2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4.4999999999999998E-2</v>
      </c>
      <c r="AE34" s="7"/>
      <c r="AF34" s="7"/>
      <c r="AG34" s="7"/>
      <c r="AH34" s="7"/>
      <c r="AI34" s="7"/>
      <c r="AJ34" s="8"/>
      <c r="AK34" s="8"/>
      <c r="AL34" s="1"/>
      <c r="AM34" s="7"/>
      <c r="AN34" s="7"/>
      <c r="AO34" s="8"/>
      <c r="AP34" s="30"/>
      <c r="AQ34" s="30"/>
      <c r="AR34" s="37"/>
      <c r="AS34" s="7"/>
      <c r="AT34" s="7"/>
      <c r="AU34" s="8"/>
      <c r="AV34" s="8"/>
      <c r="AW34" s="8" t="s">
        <v>175</v>
      </c>
      <c r="AX34" s="8" t="s">
        <v>227</v>
      </c>
      <c r="AY34" s="8">
        <v>5.8000000000000003E-2</v>
      </c>
    </row>
    <row r="35" spans="1:51" x14ac:dyDescent="0.2">
      <c r="A35" s="50"/>
      <c r="B35" s="1" t="s">
        <v>61</v>
      </c>
      <c r="C35" s="1" t="s">
        <v>65</v>
      </c>
      <c r="D35" s="17" t="s">
        <v>15</v>
      </c>
      <c r="E35" s="7" t="s">
        <v>29</v>
      </c>
      <c r="F35" s="7" t="s">
        <v>17</v>
      </c>
      <c r="G35" s="10">
        <f t="shared" si="1"/>
        <v>41</v>
      </c>
      <c r="H35" s="10">
        <f t="shared" si="7"/>
        <v>0.06</v>
      </c>
      <c r="I35" s="10">
        <f t="shared" ref="I35:I48" si="9">MEDIAN(K35:ZU35)</f>
        <v>0.18</v>
      </c>
      <c r="J35" s="10">
        <f t="shared" si="8"/>
        <v>0.22</v>
      </c>
      <c r="K35" s="7">
        <v>0.18</v>
      </c>
      <c r="L35" s="7">
        <v>0.18</v>
      </c>
      <c r="M35" s="7">
        <v>0.19</v>
      </c>
      <c r="N35" s="7">
        <v>0.19</v>
      </c>
      <c r="O35" s="7">
        <v>0.19</v>
      </c>
      <c r="P35" s="7">
        <v>0.18</v>
      </c>
      <c r="Q35" s="7">
        <v>0.19</v>
      </c>
      <c r="R35" s="7">
        <v>0.18</v>
      </c>
      <c r="S35" s="7">
        <v>0.18</v>
      </c>
      <c r="T35" s="7">
        <v>0.17</v>
      </c>
      <c r="U35" s="7">
        <v>0.17</v>
      </c>
      <c r="V35" s="7">
        <v>0.06</v>
      </c>
      <c r="W35" s="7">
        <v>0.2</v>
      </c>
      <c r="X35" s="7">
        <v>0.18</v>
      </c>
      <c r="Y35" s="7">
        <v>0.17</v>
      </c>
      <c r="Z35" s="7">
        <v>0.17</v>
      </c>
      <c r="AA35" s="7">
        <v>0.17</v>
      </c>
      <c r="AB35" s="7">
        <v>0.18</v>
      </c>
      <c r="AC35" s="7">
        <v>0.17</v>
      </c>
      <c r="AD35" s="7">
        <v>0.16</v>
      </c>
      <c r="AE35" s="7">
        <v>0.12</v>
      </c>
      <c r="AF35" s="7">
        <v>0.1</v>
      </c>
      <c r="AG35" s="7">
        <v>0.14000000000000001</v>
      </c>
      <c r="AH35" s="7">
        <v>0.14000000000000001</v>
      </c>
      <c r="AI35" s="7">
        <v>0.16</v>
      </c>
      <c r="AJ35" s="8">
        <v>0.17</v>
      </c>
      <c r="AK35" s="8">
        <v>0.17</v>
      </c>
      <c r="AL35" s="7">
        <v>0.21</v>
      </c>
      <c r="AM35" s="7">
        <v>0.19</v>
      </c>
      <c r="AN35" s="7">
        <v>0.18</v>
      </c>
      <c r="AO35" s="8">
        <v>0.2</v>
      </c>
      <c r="AP35" s="30">
        <v>0.18</v>
      </c>
      <c r="AQ35" s="30">
        <v>0.17</v>
      </c>
      <c r="AR35" s="37">
        <v>0.16</v>
      </c>
      <c r="AS35" s="7">
        <v>0.18</v>
      </c>
      <c r="AT35" s="7">
        <v>0.22</v>
      </c>
      <c r="AU35" s="8">
        <v>0.18</v>
      </c>
      <c r="AV35" s="8">
        <v>0.11</v>
      </c>
      <c r="AW35" s="8" t="s">
        <v>176</v>
      </c>
      <c r="AX35" s="8" t="s">
        <v>203</v>
      </c>
      <c r="AY35" s="8">
        <v>0.19</v>
      </c>
    </row>
    <row r="36" spans="1:51" x14ac:dyDescent="0.2">
      <c r="A36" s="50"/>
      <c r="B36" s="1" t="s">
        <v>61</v>
      </c>
      <c r="C36" s="1" t="s">
        <v>65</v>
      </c>
      <c r="D36" s="17" t="s">
        <v>15</v>
      </c>
      <c r="E36" s="7" t="s">
        <v>23</v>
      </c>
      <c r="F36" s="7" t="s">
        <v>17</v>
      </c>
      <c r="G36" s="10">
        <f t="shared" ref="G36:G68" si="10">COUNTA(K36:ZU36)</f>
        <v>41</v>
      </c>
      <c r="H36" s="10">
        <f t="shared" si="7"/>
        <v>0.08</v>
      </c>
      <c r="I36" s="10">
        <f t="shared" si="9"/>
        <v>0.18</v>
      </c>
      <c r="J36" s="10">
        <f t="shared" si="8"/>
        <v>0.27</v>
      </c>
      <c r="K36" s="7">
        <v>0.18</v>
      </c>
      <c r="L36" s="7">
        <v>0.19</v>
      </c>
      <c r="M36" s="7">
        <v>0.17</v>
      </c>
      <c r="N36" s="7">
        <v>0.17</v>
      </c>
      <c r="O36" s="7">
        <v>0.17</v>
      </c>
      <c r="P36" s="7">
        <v>0.18</v>
      </c>
      <c r="Q36" s="7">
        <v>0.21</v>
      </c>
      <c r="R36" s="7">
        <v>0.2</v>
      </c>
      <c r="S36" s="7">
        <v>0.2</v>
      </c>
      <c r="T36" s="7">
        <v>0.2</v>
      </c>
      <c r="U36" s="7">
        <v>0.2</v>
      </c>
      <c r="V36" s="7">
        <v>0.09</v>
      </c>
      <c r="W36" s="7">
        <v>0.18</v>
      </c>
      <c r="X36" s="7">
        <v>0.18</v>
      </c>
      <c r="Y36" s="7">
        <v>0.18</v>
      </c>
      <c r="Z36" s="7">
        <v>0.19</v>
      </c>
      <c r="AA36" s="7">
        <v>0.19</v>
      </c>
      <c r="AB36" s="7">
        <v>0.16</v>
      </c>
      <c r="AC36" s="7">
        <v>0.17</v>
      </c>
      <c r="AD36" s="7">
        <v>0.08</v>
      </c>
      <c r="AE36" s="7">
        <v>0.12</v>
      </c>
      <c r="AF36" s="7">
        <v>0.13</v>
      </c>
      <c r="AG36" s="7">
        <v>0.14000000000000001</v>
      </c>
      <c r="AH36" s="7">
        <v>0.22</v>
      </c>
      <c r="AI36" s="7">
        <v>0.16</v>
      </c>
      <c r="AJ36" s="8">
        <v>0.17</v>
      </c>
      <c r="AK36" s="8">
        <v>0.18</v>
      </c>
      <c r="AL36" s="7">
        <v>0.17</v>
      </c>
      <c r="AM36" s="7">
        <v>0.27</v>
      </c>
      <c r="AN36" s="7">
        <v>0.16</v>
      </c>
      <c r="AO36" s="8">
        <v>0.2</v>
      </c>
      <c r="AP36" s="30">
        <v>0.24</v>
      </c>
      <c r="AQ36" s="30">
        <v>0.18</v>
      </c>
      <c r="AR36" s="37">
        <v>0.14000000000000001</v>
      </c>
      <c r="AS36" s="7">
        <v>0.18</v>
      </c>
      <c r="AT36" s="7">
        <v>0.18</v>
      </c>
      <c r="AU36" s="8">
        <v>0.2</v>
      </c>
      <c r="AV36" s="8">
        <v>0.17</v>
      </c>
      <c r="AW36" s="8" t="s">
        <v>176</v>
      </c>
      <c r="AX36" s="8" t="s">
        <v>228</v>
      </c>
      <c r="AY36" s="8">
        <v>0.18</v>
      </c>
    </row>
    <row r="37" spans="1:51" x14ac:dyDescent="0.2">
      <c r="A37" s="50"/>
      <c r="B37" s="1" t="s">
        <v>61</v>
      </c>
      <c r="C37" s="1" t="s">
        <v>66</v>
      </c>
      <c r="D37" s="17" t="s">
        <v>15</v>
      </c>
      <c r="E37" s="7" t="s">
        <v>29</v>
      </c>
      <c r="F37" s="7" t="s">
        <v>17</v>
      </c>
      <c r="G37" s="10">
        <f t="shared" si="10"/>
        <v>41</v>
      </c>
      <c r="H37" s="10" t="s">
        <v>30</v>
      </c>
      <c r="I37" s="10">
        <f t="shared" si="9"/>
        <v>1E-4</v>
      </c>
      <c r="J37" s="10">
        <f t="shared" si="8"/>
        <v>2.0000000000000001E-4</v>
      </c>
      <c r="K37" s="7">
        <v>2.0000000000000001E-4</v>
      </c>
      <c r="L37" s="7">
        <v>1E-4</v>
      </c>
      <c r="M37" s="7" t="s">
        <v>30</v>
      </c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7" t="s">
        <v>30</v>
      </c>
      <c r="Z37" s="7" t="s">
        <v>30</v>
      </c>
      <c r="AA37" s="7" t="s">
        <v>30</v>
      </c>
      <c r="AB37" s="7" t="s">
        <v>30</v>
      </c>
      <c r="AC37" s="7" t="s">
        <v>30</v>
      </c>
      <c r="AD37" s="7">
        <v>1E-4</v>
      </c>
      <c r="AE37" s="7" t="s">
        <v>30</v>
      </c>
      <c r="AF37" s="7" t="s">
        <v>30</v>
      </c>
      <c r="AG37" s="7" t="s">
        <v>30</v>
      </c>
      <c r="AH37" s="7" t="s">
        <v>30</v>
      </c>
      <c r="AI37" s="7" t="s">
        <v>30</v>
      </c>
      <c r="AJ37" s="8" t="s">
        <v>30</v>
      </c>
      <c r="AK37" s="8" t="s">
        <v>30</v>
      </c>
      <c r="AL37" s="8" t="s">
        <v>30</v>
      </c>
      <c r="AM37" s="7" t="s">
        <v>30</v>
      </c>
      <c r="AN37" s="7" t="s">
        <v>30</v>
      </c>
      <c r="AO37" s="8" t="s">
        <v>30</v>
      </c>
      <c r="AP37" s="30" t="s">
        <v>30</v>
      </c>
      <c r="AQ37" s="33" t="s">
        <v>30</v>
      </c>
      <c r="AR37" s="36" t="s">
        <v>30</v>
      </c>
      <c r="AS37" s="7" t="s">
        <v>30</v>
      </c>
      <c r="AT37" s="7" t="s">
        <v>30</v>
      </c>
      <c r="AU37" s="8" t="s">
        <v>148</v>
      </c>
      <c r="AV37" s="8" t="s">
        <v>30</v>
      </c>
      <c r="AW37" s="8" t="s">
        <v>148</v>
      </c>
      <c r="AX37" s="8" t="s">
        <v>148</v>
      </c>
      <c r="AY37" s="8" t="s">
        <v>148</v>
      </c>
    </row>
    <row r="38" spans="1:51" x14ac:dyDescent="0.2">
      <c r="A38" s="50"/>
      <c r="B38" s="1" t="s">
        <v>61</v>
      </c>
      <c r="C38" s="1" t="s">
        <v>66</v>
      </c>
      <c r="D38" s="17" t="s">
        <v>15</v>
      </c>
      <c r="E38" s="7" t="s">
        <v>23</v>
      </c>
      <c r="F38" s="7" t="s">
        <v>17</v>
      </c>
      <c r="G38" s="10">
        <f t="shared" si="10"/>
        <v>41</v>
      </c>
      <c r="H38" s="10" t="s">
        <v>30</v>
      </c>
      <c r="I38" s="10">
        <f t="shared" si="9"/>
        <v>2.0000000000000001E-4</v>
      </c>
      <c r="J38" s="10">
        <f t="shared" si="8"/>
        <v>2.0000000000000001E-4</v>
      </c>
      <c r="K38" s="7">
        <v>2.0000000000000001E-4</v>
      </c>
      <c r="L38" s="7">
        <v>2.0000000000000001E-4</v>
      </c>
      <c r="M38" s="7">
        <v>2.0000000000000001E-4</v>
      </c>
      <c r="N38" s="7">
        <v>1E-4</v>
      </c>
      <c r="O38" s="7" t="s">
        <v>30</v>
      </c>
      <c r="P38" s="7" t="s">
        <v>30</v>
      </c>
      <c r="Q38" s="7" t="s">
        <v>30</v>
      </c>
      <c r="R38" s="7" t="s">
        <v>30</v>
      </c>
      <c r="S38" s="7" t="s">
        <v>30</v>
      </c>
      <c r="T38" s="7" t="s">
        <v>30</v>
      </c>
      <c r="U38" s="7">
        <v>1E-4</v>
      </c>
      <c r="V38" s="7" t="s">
        <v>30</v>
      </c>
      <c r="W38" s="7" t="s">
        <v>30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30</v>
      </c>
      <c r="AD38" s="7" t="s">
        <v>30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8" t="s">
        <v>30</v>
      </c>
      <c r="AK38" s="8" t="s">
        <v>30</v>
      </c>
      <c r="AL38" s="8" t="s">
        <v>30</v>
      </c>
      <c r="AM38" s="7" t="s">
        <v>30</v>
      </c>
      <c r="AN38" s="7" t="s">
        <v>30</v>
      </c>
      <c r="AO38" s="8" t="s">
        <v>30</v>
      </c>
      <c r="AP38" s="30" t="s">
        <v>30</v>
      </c>
      <c r="AQ38" s="33" t="s">
        <v>30</v>
      </c>
      <c r="AR38" s="36" t="s">
        <v>30</v>
      </c>
      <c r="AS38" s="7" t="s">
        <v>30</v>
      </c>
      <c r="AT38" s="7" t="s">
        <v>30</v>
      </c>
      <c r="AU38" s="8" t="s">
        <v>148</v>
      </c>
      <c r="AV38" s="8" t="s">
        <v>30</v>
      </c>
      <c r="AW38" s="8" t="s">
        <v>148</v>
      </c>
      <c r="AX38" s="8" t="s">
        <v>148</v>
      </c>
      <c r="AY38" s="8" t="s">
        <v>148</v>
      </c>
    </row>
    <row r="39" spans="1:51" x14ac:dyDescent="0.2">
      <c r="A39" s="50"/>
      <c r="B39" s="1" t="s">
        <v>61</v>
      </c>
      <c r="C39" s="1" t="s">
        <v>67</v>
      </c>
      <c r="D39" s="17" t="s">
        <v>15</v>
      </c>
      <c r="E39" s="7" t="s">
        <v>29</v>
      </c>
      <c r="F39" s="7" t="s">
        <v>17</v>
      </c>
      <c r="G39" s="10">
        <f t="shared" si="10"/>
        <v>41</v>
      </c>
      <c r="H39" s="10" t="s">
        <v>63</v>
      </c>
      <c r="I39" s="10">
        <f t="shared" si="9"/>
        <v>8.9999999999999993E-3</v>
      </c>
      <c r="J39" s="10">
        <f t="shared" si="8"/>
        <v>8.9999999999999993E-3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  <c r="Z39" s="7" t="s">
        <v>63</v>
      </c>
      <c r="AA39" s="7" t="s">
        <v>63</v>
      </c>
      <c r="AB39" s="7" t="s">
        <v>63</v>
      </c>
      <c r="AC39" s="7" t="s">
        <v>63</v>
      </c>
      <c r="AD39" s="7" t="s">
        <v>63</v>
      </c>
      <c r="AE39" s="7">
        <v>8.9999999999999993E-3</v>
      </c>
      <c r="AF39" s="7" t="s">
        <v>63</v>
      </c>
      <c r="AG39" s="7" t="s">
        <v>63</v>
      </c>
      <c r="AH39" s="7" t="s">
        <v>63</v>
      </c>
      <c r="AI39" s="7" t="s">
        <v>63</v>
      </c>
      <c r="AJ39" s="8" t="s">
        <v>63</v>
      </c>
      <c r="AK39" s="8" t="s">
        <v>63</v>
      </c>
      <c r="AL39" s="8" t="s">
        <v>63</v>
      </c>
      <c r="AM39" s="7" t="s">
        <v>63</v>
      </c>
      <c r="AN39" s="7" t="s">
        <v>63</v>
      </c>
      <c r="AO39" s="8" t="s">
        <v>63</v>
      </c>
      <c r="AP39" s="30" t="s">
        <v>63</v>
      </c>
      <c r="AQ39" s="30" t="s">
        <v>63</v>
      </c>
      <c r="AR39" s="37" t="s">
        <v>63</v>
      </c>
      <c r="AS39" s="7" t="s">
        <v>63</v>
      </c>
      <c r="AT39" s="7" t="s">
        <v>63</v>
      </c>
      <c r="AU39" s="8" t="s">
        <v>150</v>
      </c>
      <c r="AV39" s="8" t="s">
        <v>63</v>
      </c>
      <c r="AW39" s="8" t="s">
        <v>150</v>
      </c>
      <c r="AX39" s="8" t="s">
        <v>150</v>
      </c>
      <c r="AY39" s="8" t="s">
        <v>150</v>
      </c>
    </row>
    <row r="40" spans="1:51" x14ac:dyDescent="0.2">
      <c r="A40" s="50"/>
      <c r="B40" s="1" t="s">
        <v>61</v>
      </c>
      <c r="C40" s="1" t="s">
        <v>67</v>
      </c>
      <c r="D40" s="17" t="s">
        <v>15</v>
      </c>
      <c r="E40" s="7" t="s">
        <v>23</v>
      </c>
      <c r="F40" s="7" t="s">
        <v>17</v>
      </c>
      <c r="G40" s="10">
        <f t="shared" si="10"/>
        <v>41</v>
      </c>
      <c r="H40" s="10" t="s">
        <v>63</v>
      </c>
      <c r="I40" s="10">
        <f t="shared" si="9"/>
        <v>2E-3</v>
      </c>
      <c r="J40" s="10">
        <f t="shared" si="8"/>
        <v>1.0999999999999999E-2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>
        <v>2E-3</v>
      </c>
      <c r="V40" s="7" t="s">
        <v>63</v>
      </c>
      <c r="W40" s="7" t="s">
        <v>63</v>
      </c>
      <c r="X40" s="7" t="s">
        <v>63</v>
      </c>
      <c r="Y40" s="7" t="s">
        <v>63</v>
      </c>
      <c r="Z40" s="7">
        <v>2E-3</v>
      </c>
      <c r="AA40" s="7" t="s">
        <v>63</v>
      </c>
      <c r="AB40" s="7" t="s">
        <v>63</v>
      </c>
      <c r="AC40" s="7" t="s">
        <v>63</v>
      </c>
      <c r="AD40" s="7">
        <v>3.0000000000000001E-3</v>
      </c>
      <c r="AE40" s="7">
        <v>2E-3</v>
      </c>
      <c r="AF40" s="7" t="s">
        <v>63</v>
      </c>
      <c r="AG40" s="7" t="s">
        <v>63</v>
      </c>
      <c r="AH40" s="7" t="s">
        <v>63</v>
      </c>
      <c r="AI40" s="7" t="s">
        <v>63</v>
      </c>
      <c r="AJ40" s="8" t="s">
        <v>63</v>
      </c>
      <c r="AK40" s="8" t="s">
        <v>63</v>
      </c>
      <c r="AL40" s="8" t="s">
        <v>63</v>
      </c>
      <c r="AM40" s="7">
        <v>1E-3</v>
      </c>
      <c r="AN40" s="7" t="s">
        <v>63</v>
      </c>
      <c r="AO40" s="8" t="s">
        <v>63</v>
      </c>
      <c r="AP40" s="30" t="s">
        <v>63</v>
      </c>
      <c r="AQ40" s="30" t="s">
        <v>63</v>
      </c>
      <c r="AR40" s="37" t="s">
        <v>63</v>
      </c>
      <c r="AS40" s="7" t="s">
        <v>63</v>
      </c>
      <c r="AT40" s="7" t="s">
        <v>63</v>
      </c>
      <c r="AU40" s="8" t="s">
        <v>150</v>
      </c>
      <c r="AV40" s="8" t="s">
        <v>63</v>
      </c>
      <c r="AW40" s="8" t="s">
        <v>177</v>
      </c>
      <c r="AX40" s="8" t="s">
        <v>229</v>
      </c>
      <c r="AY40" s="8">
        <v>1.0999999999999999E-2</v>
      </c>
    </row>
    <row r="41" spans="1:51" x14ac:dyDescent="0.2">
      <c r="A41" s="50"/>
      <c r="B41" s="1" t="s">
        <v>61</v>
      </c>
      <c r="C41" s="1" t="s">
        <v>68</v>
      </c>
      <c r="D41" s="17" t="s">
        <v>15</v>
      </c>
      <c r="E41" s="7" t="s">
        <v>29</v>
      </c>
      <c r="F41" s="7" t="s">
        <v>17</v>
      </c>
      <c r="G41" s="10">
        <f t="shared" si="10"/>
        <v>41</v>
      </c>
      <c r="H41" s="10" t="s">
        <v>63</v>
      </c>
      <c r="I41" s="10">
        <f t="shared" si="9"/>
        <v>2E-3</v>
      </c>
      <c r="J41" s="10">
        <f t="shared" si="8"/>
        <v>1.4E-2</v>
      </c>
      <c r="K41" s="7" t="s">
        <v>63</v>
      </c>
      <c r="L41" s="7" t="s">
        <v>63</v>
      </c>
      <c r="M41" s="7">
        <v>1E-3</v>
      </c>
      <c r="N41" s="7" t="s">
        <v>63</v>
      </c>
      <c r="O41" s="7" t="s">
        <v>63</v>
      </c>
      <c r="P41" s="7" t="s">
        <v>63</v>
      </c>
      <c r="Q41" s="7" t="s">
        <v>63</v>
      </c>
      <c r="R41" s="7">
        <v>1E-3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  <c r="Z41" s="7" t="s">
        <v>63</v>
      </c>
      <c r="AA41" s="7" t="s">
        <v>63</v>
      </c>
      <c r="AB41" s="7" t="s">
        <v>63</v>
      </c>
      <c r="AC41" s="7" t="s">
        <v>63</v>
      </c>
      <c r="AD41" s="7">
        <v>2E-3</v>
      </c>
      <c r="AE41" s="7" t="s">
        <v>63</v>
      </c>
      <c r="AF41" s="7" t="s">
        <v>63</v>
      </c>
      <c r="AG41" s="7" t="s">
        <v>63</v>
      </c>
      <c r="AH41" s="7" t="s">
        <v>63</v>
      </c>
      <c r="AI41" s="7" t="s">
        <v>63</v>
      </c>
      <c r="AJ41" s="8" t="s">
        <v>63</v>
      </c>
      <c r="AK41" s="8" t="s">
        <v>63</v>
      </c>
      <c r="AL41" s="8" t="s">
        <v>63</v>
      </c>
      <c r="AM41" s="7" t="s">
        <v>63</v>
      </c>
      <c r="AN41" s="7">
        <v>5.0000000000000001E-3</v>
      </c>
      <c r="AO41" s="8" t="s">
        <v>63</v>
      </c>
      <c r="AP41" s="31">
        <v>1.4E-2</v>
      </c>
      <c r="AQ41" s="30" t="s">
        <v>63</v>
      </c>
      <c r="AR41" s="37" t="s">
        <v>63</v>
      </c>
      <c r="AS41" s="7" t="s">
        <v>63</v>
      </c>
      <c r="AT41" s="7" t="s">
        <v>63</v>
      </c>
      <c r="AU41" s="8" t="s">
        <v>150</v>
      </c>
      <c r="AV41" s="8" t="s">
        <v>63</v>
      </c>
      <c r="AW41" s="8" t="s">
        <v>150</v>
      </c>
      <c r="AX41" s="8" t="s">
        <v>150</v>
      </c>
      <c r="AY41" s="8" t="s">
        <v>150</v>
      </c>
    </row>
    <row r="42" spans="1:51" x14ac:dyDescent="0.2">
      <c r="A42" s="50"/>
      <c r="B42" s="1" t="s">
        <v>61</v>
      </c>
      <c r="C42" s="1" t="s">
        <v>68</v>
      </c>
      <c r="D42" s="17" t="s">
        <v>15</v>
      </c>
      <c r="E42" s="7" t="s">
        <v>23</v>
      </c>
      <c r="F42" s="7" t="s">
        <v>17</v>
      </c>
      <c r="G42" s="10">
        <f t="shared" si="10"/>
        <v>41</v>
      </c>
      <c r="H42" s="10" t="s">
        <v>69</v>
      </c>
      <c r="I42" s="10">
        <f t="shared" si="9"/>
        <v>7.0000000000000001E-3</v>
      </c>
      <c r="J42" s="10">
        <f t="shared" si="8"/>
        <v>0.158</v>
      </c>
      <c r="K42" s="7" t="s">
        <v>63</v>
      </c>
      <c r="L42" s="7" t="s">
        <v>63</v>
      </c>
      <c r="M42" s="7">
        <v>1.4999999999999999E-2</v>
      </c>
      <c r="N42" s="7">
        <v>1.2999999999999999E-2</v>
      </c>
      <c r="O42" s="7">
        <v>2E-3</v>
      </c>
      <c r="P42" s="7" t="s">
        <v>63</v>
      </c>
      <c r="Q42" s="7">
        <v>0.01</v>
      </c>
      <c r="R42" s="7" t="s">
        <v>63</v>
      </c>
      <c r="S42" s="7">
        <v>1E-3</v>
      </c>
      <c r="T42" s="7">
        <v>3.0000000000000001E-3</v>
      </c>
      <c r="U42" s="7">
        <v>1.0999999999999999E-2</v>
      </c>
      <c r="V42" s="7">
        <v>7.0000000000000001E-3</v>
      </c>
      <c r="W42" s="7">
        <v>7.0000000000000001E-3</v>
      </c>
      <c r="X42" s="7">
        <v>8.0000000000000002E-3</v>
      </c>
      <c r="Y42" s="7">
        <v>5.0000000000000001E-3</v>
      </c>
      <c r="Z42" s="7">
        <v>0.01</v>
      </c>
      <c r="AA42" s="7">
        <v>7.0000000000000001E-3</v>
      </c>
      <c r="AB42" s="7">
        <v>1E-3</v>
      </c>
      <c r="AC42" s="7" t="s">
        <v>63</v>
      </c>
      <c r="AD42" s="7" t="s">
        <v>63</v>
      </c>
      <c r="AE42" s="7">
        <v>2E-3</v>
      </c>
      <c r="AF42" s="7">
        <v>6.0000000000000001E-3</v>
      </c>
      <c r="AG42" s="7">
        <v>3.0000000000000001E-3</v>
      </c>
      <c r="AH42" s="7">
        <v>7.0000000000000001E-3</v>
      </c>
      <c r="AI42" s="7">
        <v>4.0000000000000001E-3</v>
      </c>
      <c r="AJ42" s="8" t="s">
        <v>63</v>
      </c>
      <c r="AK42" s="8">
        <v>3.1E-2</v>
      </c>
      <c r="AL42" s="7">
        <v>1.7000000000000001E-2</v>
      </c>
      <c r="AM42" s="7">
        <v>1.7999999999999999E-2</v>
      </c>
      <c r="AN42" s="7">
        <v>5.0000000000000001E-3</v>
      </c>
      <c r="AO42" s="8">
        <v>1.4E-2</v>
      </c>
      <c r="AP42" s="30" t="s">
        <v>63</v>
      </c>
      <c r="AQ42" s="30">
        <v>0.158</v>
      </c>
      <c r="AR42" s="37">
        <v>4.2999999999999997E-2</v>
      </c>
      <c r="AS42" s="7" t="s">
        <v>63</v>
      </c>
      <c r="AT42" s="7" t="s">
        <v>63</v>
      </c>
      <c r="AU42" s="8">
        <v>1.2E-2</v>
      </c>
      <c r="AV42" s="8" t="s">
        <v>63</v>
      </c>
      <c r="AW42" s="8" t="s">
        <v>178</v>
      </c>
      <c r="AX42" s="8" t="s">
        <v>230</v>
      </c>
      <c r="AY42" s="8">
        <v>1E-3</v>
      </c>
    </row>
    <row r="43" spans="1:51" x14ac:dyDescent="0.2">
      <c r="A43" s="50"/>
      <c r="B43" s="1" t="s">
        <v>61</v>
      </c>
      <c r="C43" s="1" t="s">
        <v>70</v>
      </c>
      <c r="D43" s="17" t="s">
        <v>15</v>
      </c>
      <c r="E43" s="7" t="s">
        <v>29</v>
      </c>
      <c r="F43" s="7" t="s">
        <v>17</v>
      </c>
      <c r="G43" s="10">
        <f t="shared" si="10"/>
        <v>41</v>
      </c>
      <c r="H43" s="10">
        <f>MIN(K43:ZU43)</f>
        <v>7.0000000000000007E-2</v>
      </c>
      <c r="I43" s="10">
        <f t="shared" si="9"/>
        <v>0.45</v>
      </c>
      <c r="J43" s="10">
        <f t="shared" si="8"/>
        <v>1.1599999999999999</v>
      </c>
      <c r="K43" s="7" t="s">
        <v>69</v>
      </c>
      <c r="L43" s="7">
        <v>0.15</v>
      </c>
      <c r="M43" s="7">
        <v>0.25</v>
      </c>
      <c r="N43" s="7">
        <v>0.22</v>
      </c>
      <c r="O43" s="7" t="s">
        <v>69</v>
      </c>
      <c r="P43" s="7">
        <v>0.34</v>
      </c>
      <c r="Q43" s="7">
        <v>0.45</v>
      </c>
      <c r="R43" s="7">
        <v>0.44</v>
      </c>
      <c r="S43" s="7">
        <v>0.4</v>
      </c>
      <c r="T43" s="7">
        <v>0.7</v>
      </c>
      <c r="U43" s="7">
        <v>0.26</v>
      </c>
      <c r="V43" s="7">
        <v>0.27</v>
      </c>
      <c r="W43" s="7">
        <v>0.41</v>
      </c>
      <c r="X43" s="7">
        <v>0.35</v>
      </c>
      <c r="Y43" s="7">
        <v>0.53</v>
      </c>
      <c r="Z43" s="7" t="s">
        <v>69</v>
      </c>
      <c r="AA43" s="7">
        <v>7.0000000000000007E-2</v>
      </c>
      <c r="AB43" s="7">
        <v>0.56000000000000005</v>
      </c>
      <c r="AC43" s="7">
        <v>0.46</v>
      </c>
      <c r="AD43" s="7" t="s">
        <v>69</v>
      </c>
      <c r="AE43" s="7">
        <v>0.76</v>
      </c>
      <c r="AF43" s="7">
        <v>0.12</v>
      </c>
      <c r="AG43" s="7">
        <v>0.24</v>
      </c>
      <c r="AH43" s="7">
        <v>0.41</v>
      </c>
      <c r="AI43" s="7">
        <v>0.8</v>
      </c>
      <c r="AJ43" s="8">
        <v>1.1100000000000001</v>
      </c>
      <c r="AK43" s="8">
        <v>0.39</v>
      </c>
      <c r="AL43" s="7">
        <v>0.54</v>
      </c>
      <c r="AM43" s="7">
        <v>0.39</v>
      </c>
      <c r="AN43" s="7">
        <v>0.56000000000000005</v>
      </c>
      <c r="AO43" s="8">
        <v>0.47</v>
      </c>
      <c r="AP43" s="30">
        <v>0.66</v>
      </c>
      <c r="AQ43" s="30" t="s">
        <v>69</v>
      </c>
      <c r="AR43" s="37">
        <v>0.49</v>
      </c>
      <c r="AS43" s="7">
        <v>0.64</v>
      </c>
      <c r="AT43" s="7">
        <v>1.1100000000000001</v>
      </c>
      <c r="AU43" s="8">
        <v>1.1599999999999999</v>
      </c>
      <c r="AV43" s="8" t="s">
        <v>69</v>
      </c>
      <c r="AW43" s="8" t="s">
        <v>179</v>
      </c>
      <c r="AX43" s="8" t="s">
        <v>204</v>
      </c>
      <c r="AY43" s="8">
        <v>0.49</v>
      </c>
    </row>
    <row r="44" spans="1:51" x14ac:dyDescent="0.2">
      <c r="A44" s="50"/>
      <c r="B44" s="1" t="s">
        <v>61</v>
      </c>
      <c r="C44" s="1" t="s">
        <v>70</v>
      </c>
      <c r="D44" s="17" t="s">
        <v>15</v>
      </c>
      <c r="E44" s="7" t="s">
        <v>23</v>
      </c>
      <c r="F44" s="7" t="s">
        <v>17</v>
      </c>
      <c r="G44" s="10">
        <f t="shared" si="10"/>
        <v>41</v>
      </c>
      <c r="H44" s="10">
        <f>MIN(K44:ZU44)</f>
        <v>0.09</v>
      </c>
      <c r="I44" s="10">
        <f t="shared" si="9"/>
        <v>0.75</v>
      </c>
      <c r="J44" s="10">
        <f t="shared" si="8"/>
        <v>3.54</v>
      </c>
      <c r="K44" s="7">
        <v>0.09</v>
      </c>
      <c r="L44" s="7">
        <v>0.32</v>
      </c>
      <c r="M44" s="7">
        <v>0.35</v>
      </c>
      <c r="N44" s="7">
        <v>0.28000000000000003</v>
      </c>
      <c r="O44" s="7">
        <v>0.21</v>
      </c>
      <c r="P44" s="7">
        <v>0.41</v>
      </c>
      <c r="Q44" s="7">
        <v>0.87</v>
      </c>
      <c r="R44" s="7">
        <v>0.21</v>
      </c>
      <c r="S44" s="7">
        <v>0.49</v>
      </c>
      <c r="T44" s="7">
        <v>0.86</v>
      </c>
      <c r="U44" s="7">
        <v>3.54</v>
      </c>
      <c r="V44" s="7">
        <v>0.44</v>
      </c>
      <c r="W44" s="7">
        <v>0.53</v>
      </c>
      <c r="X44" s="7">
        <v>0.43</v>
      </c>
      <c r="Y44" s="7">
        <v>1.82</v>
      </c>
      <c r="Z44" s="7">
        <v>0.94</v>
      </c>
      <c r="AA44" s="7">
        <v>0.52</v>
      </c>
      <c r="AB44" s="7">
        <v>0.68</v>
      </c>
      <c r="AC44" s="7">
        <v>0.5</v>
      </c>
      <c r="AD44" s="7">
        <v>0.68</v>
      </c>
      <c r="AE44" s="7">
        <v>2.71</v>
      </c>
      <c r="AF44" s="7">
        <v>2.08</v>
      </c>
      <c r="AG44" s="7">
        <v>2.4</v>
      </c>
      <c r="AH44" s="7">
        <v>3.3</v>
      </c>
      <c r="AI44" s="7">
        <v>1.69</v>
      </c>
      <c r="AJ44" s="8">
        <v>1.06</v>
      </c>
      <c r="AK44" s="8">
        <v>1.9</v>
      </c>
      <c r="AL44" s="7">
        <v>0.75</v>
      </c>
      <c r="AM44" s="7">
        <v>2.29</v>
      </c>
      <c r="AN44" s="7">
        <v>0.55000000000000004</v>
      </c>
      <c r="AO44" s="8">
        <v>0.61</v>
      </c>
      <c r="AP44" s="30">
        <v>0.6</v>
      </c>
      <c r="AQ44" s="30">
        <v>1.07</v>
      </c>
      <c r="AR44" s="37">
        <v>0.83</v>
      </c>
      <c r="AS44" s="7">
        <v>0.7</v>
      </c>
      <c r="AT44" s="7">
        <v>1.19</v>
      </c>
      <c r="AU44" s="8">
        <v>1.24</v>
      </c>
      <c r="AV44" s="8">
        <v>1.38</v>
      </c>
      <c r="AW44" s="8" t="s">
        <v>180</v>
      </c>
      <c r="AX44" s="8" t="s">
        <v>231</v>
      </c>
      <c r="AY44" s="8">
        <v>2.17</v>
      </c>
    </row>
    <row r="45" spans="1:51" x14ac:dyDescent="0.2">
      <c r="A45" s="50"/>
      <c r="B45" s="1" t="s">
        <v>61</v>
      </c>
      <c r="C45" s="1" t="s">
        <v>71</v>
      </c>
      <c r="D45" s="17" t="s">
        <v>15</v>
      </c>
      <c r="E45" s="7" t="s">
        <v>29</v>
      </c>
      <c r="F45" s="7" t="s">
        <v>17</v>
      </c>
      <c r="G45" s="10">
        <f t="shared" si="10"/>
        <v>41</v>
      </c>
      <c r="H45" s="10" t="s">
        <v>63</v>
      </c>
      <c r="I45" s="10">
        <f t="shared" si="9"/>
        <v>2E-3</v>
      </c>
      <c r="J45" s="10">
        <f t="shared" si="8"/>
        <v>3.0000000000000001E-3</v>
      </c>
      <c r="K45" s="7" t="s">
        <v>63</v>
      </c>
      <c r="L45" s="7">
        <v>3.0000000000000001E-3</v>
      </c>
      <c r="M45" s="7">
        <v>2E-3</v>
      </c>
      <c r="N45" s="7">
        <v>1E-3</v>
      </c>
      <c r="O45" s="7" t="s">
        <v>63</v>
      </c>
      <c r="P45" s="7" t="s">
        <v>63</v>
      </c>
      <c r="Q45" s="7" t="s">
        <v>63</v>
      </c>
      <c r="R45" s="7">
        <v>1E-3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  <c r="Z45" s="7" t="s">
        <v>63</v>
      </c>
      <c r="AA45" s="7" t="s">
        <v>63</v>
      </c>
      <c r="AB45" s="7" t="s">
        <v>63</v>
      </c>
      <c r="AC45" s="7" t="s">
        <v>63</v>
      </c>
      <c r="AD45" s="7" t="s">
        <v>63</v>
      </c>
      <c r="AE45" s="7" t="s">
        <v>63</v>
      </c>
      <c r="AF45" s="7" t="s">
        <v>63</v>
      </c>
      <c r="AG45" s="7" t="s">
        <v>63</v>
      </c>
      <c r="AH45" s="7" t="s">
        <v>63</v>
      </c>
      <c r="AI45" s="7" t="s">
        <v>63</v>
      </c>
      <c r="AJ45" s="8">
        <v>2E-3</v>
      </c>
      <c r="AK45" s="8" t="s">
        <v>63</v>
      </c>
      <c r="AL45" s="8" t="s">
        <v>63</v>
      </c>
      <c r="AM45" s="7" t="s">
        <v>63</v>
      </c>
      <c r="AN45" s="7" t="s">
        <v>63</v>
      </c>
      <c r="AO45" s="8" t="s">
        <v>63</v>
      </c>
      <c r="AP45" s="29" t="s">
        <v>63</v>
      </c>
      <c r="AQ45" s="33" t="s">
        <v>63</v>
      </c>
      <c r="AR45" s="36" t="s">
        <v>63</v>
      </c>
      <c r="AS45" s="7" t="s">
        <v>63</v>
      </c>
      <c r="AT45" s="7" t="s">
        <v>63</v>
      </c>
      <c r="AU45" s="8" t="s">
        <v>150</v>
      </c>
      <c r="AV45" s="8" t="s">
        <v>63</v>
      </c>
      <c r="AW45" s="8" t="s">
        <v>150</v>
      </c>
      <c r="AX45" s="8" t="s">
        <v>150</v>
      </c>
      <c r="AY45" s="8" t="s">
        <v>150</v>
      </c>
    </row>
    <row r="46" spans="1:51" x14ac:dyDescent="0.2">
      <c r="A46" s="50"/>
      <c r="B46" s="1" t="s">
        <v>61</v>
      </c>
      <c r="C46" s="1" t="s">
        <v>71</v>
      </c>
      <c r="D46" s="17" t="s">
        <v>15</v>
      </c>
      <c r="E46" s="7" t="s">
        <v>23</v>
      </c>
      <c r="F46" s="7" t="s">
        <v>17</v>
      </c>
      <c r="G46" s="10">
        <f t="shared" si="10"/>
        <v>41</v>
      </c>
      <c r="H46" s="10" t="s">
        <v>63</v>
      </c>
      <c r="I46" s="10">
        <f t="shared" si="9"/>
        <v>4.0000000000000001E-3</v>
      </c>
      <c r="J46" s="10">
        <f t="shared" si="8"/>
        <v>2.8000000000000001E-2</v>
      </c>
      <c r="K46" s="7" t="s">
        <v>63</v>
      </c>
      <c r="L46" s="7">
        <v>2E-3</v>
      </c>
      <c r="M46" s="7">
        <v>2.8000000000000001E-2</v>
      </c>
      <c r="N46" s="7">
        <v>2.1000000000000001E-2</v>
      </c>
      <c r="O46" s="7">
        <v>5.0000000000000001E-3</v>
      </c>
      <c r="P46" s="7">
        <v>6.0000000000000001E-3</v>
      </c>
      <c r="Q46" s="7">
        <v>8.9999999999999993E-3</v>
      </c>
      <c r="R46" s="7" t="s">
        <v>63</v>
      </c>
      <c r="S46" s="7">
        <v>4.0000000000000001E-3</v>
      </c>
      <c r="T46" s="7">
        <v>5.0000000000000001E-3</v>
      </c>
      <c r="U46" s="7">
        <v>1.6E-2</v>
      </c>
      <c r="V46" s="7">
        <v>3.0000000000000001E-3</v>
      </c>
      <c r="W46" s="7">
        <v>3.0000000000000001E-3</v>
      </c>
      <c r="X46" s="7">
        <v>3.0000000000000001E-3</v>
      </c>
      <c r="Y46" s="7">
        <v>8.0000000000000002E-3</v>
      </c>
      <c r="Z46" s="7">
        <v>8.0000000000000002E-3</v>
      </c>
      <c r="AA46" s="7">
        <v>4.0000000000000001E-3</v>
      </c>
      <c r="AB46" s="7">
        <v>2E-3</v>
      </c>
      <c r="AC46" s="7">
        <v>2E-3</v>
      </c>
      <c r="AD46" s="7">
        <v>2E-3</v>
      </c>
      <c r="AE46" s="7">
        <v>8.0000000000000002E-3</v>
      </c>
      <c r="AF46" s="7">
        <v>5.0000000000000001E-3</v>
      </c>
      <c r="AG46" s="7">
        <v>5.0000000000000001E-3</v>
      </c>
      <c r="AH46" s="7">
        <v>5.0000000000000001E-3</v>
      </c>
      <c r="AI46" s="7">
        <v>2E-3</v>
      </c>
      <c r="AJ46" s="8">
        <v>2E-3</v>
      </c>
      <c r="AK46" s="8">
        <v>4.0000000000000001E-3</v>
      </c>
      <c r="AL46" s="7">
        <v>2E-3</v>
      </c>
      <c r="AM46" s="7">
        <v>5.0000000000000001E-3</v>
      </c>
      <c r="AN46" s="7" t="s">
        <v>63</v>
      </c>
      <c r="AO46" s="8" t="s">
        <v>63</v>
      </c>
      <c r="AP46" s="30" t="s">
        <v>63</v>
      </c>
      <c r="AQ46" s="31">
        <v>4.0000000000000001E-3</v>
      </c>
      <c r="AR46" s="39">
        <v>2E-3</v>
      </c>
      <c r="AS46" s="7" t="s">
        <v>63</v>
      </c>
      <c r="AT46" s="7" t="s">
        <v>63</v>
      </c>
      <c r="AU46" s="8" t="s">
        <v>150</v>
      </c>
      <c r="AV46" s="8" t="s">
        <v>63</v>
      </c>
      <c r="AW46" s="8" t="s">
        <v>150</v>
      </c>
      <c r="AX46" s="8" t="s">
        <v>150</v>
      </c>
      <c r="AY46" s="8" t="s">
        <v>150</v>
      </c>
    </row>
    <row r="47" spans="1:51" x14ac:dyDescent="0.2">
      <c r="A47" s="50"/>
      <c r="B47" s="1" t="s">
        <v>61</v>
      </c>
      <c r="C47" s="1" t="s">
        <v>72</v>
      </c>
      <c r="D47" s="17" t="s">
        <v>15</v>
      </c>
      <c r="E47" s="7" t="s">
        <v>29</v>
      </c>
      <c r="F47" s="7" t="s">
        <v>17</v>
      </c>
      <c r="G47" s="10">
        <f t="shared" si="10"/>
        <v>41</v>
      </c>
      <c r="H47" s="10">
        <f t="shared" ref="H47:H52" si="11">MIN(K47:ZU47)</f>
        <v>2.1000000000000001E-2</v>
      </c>
      <c r="I47" s="10">
        <f t="shared" si="9"/>
        <v>6.8000000000000005E-2</v>
      </c>
      <c r="J47" s="10">
        <f t="shared" si="8"/>
        <v>8.4000000000000005E-2</v>
      </c>
      <c r="K47" s="7">
        <v>7.0000000000000007E-2</v>
      </c>
      <c r="L47" s="7">
        <v>5.7000000000000002E-2</v>
      </c>
      <c r="M47" s="7">
        <v>7.2999999999999995E-2</v>
      </c>
      <c r="N47" s="7">
        <v>7.2999999999999995E-2</v>
      </c>
      <c r="O47" s="7">
        <v>6.9000000000000006E-2</v>
      </c>
      <c r="P47" s="7">
        <v>6.6000000000000003E-2</v>
      </c>
      <c r="Q47" s="7">
        <v>7.5999999999999998E-2</v>
      </c>
      <c r="R47" s="7">
        <v>6.8000000000000005E-2</v>
      </c>
      <c r="S47" s="7">
        <v>6.5000000000000002E-2</v>
      </c>
      <c r="T47" s="7">
        <v>6.4000000000000001E-2</v>
      </c>
      <c r="U47" s="7">
        <v>6.5000000000000002E-2</v>
      </c>
      <c r="V47" s="7">
        <v>2.1000000000000001E-2</v>
      </c>
      <c r="W47" s="7">
        <v>7.5999999999999998E-2</v>
      </c>
      <c r="X47" s="7">
        <v>7.0000000000000007E-2</v>
      </c>
      <c r="Y47" s="7">
        <v>6.6000000000000003E-2</v>
      </c>
      <c r="Z47" s="7">
        <v>6.6000000000000003E-2</v>
      </c>
      <c r="AA47" s="7">
        <v>6.5000000000000002E-2</v>
      </c>
      <c r="AB47" s="7">
        <v>7.0000000000000007E-2</v>
      </c>
      <c r="AC47" s="7">
        <v>6.3E-2</v>
      </c>
      <c r="AD47" s="7">
        <v>7.1999999999999995E-2</v>
      </c>
      <c r="AE47" s="7">
        <v>6.0999999999999999E-2</v>
      </c>
      <c r="AF47" s="7">
        <v>6.8000000000000005E-2</v>
      </c>
      <c r="AG47" s="7">
        <v>6.2E-2</v>
      </c>
      <c r="AH47" s="7">
        <v>6.5000000000000002E-2</v>
      </c>
      <c r="AI47" s="7">
        <v>6.4000000000000001E-2</v>
      </c>
      <c r="AJ47" s="8">
        <v>6.5000000000000002E-2</v>
      </c>
      <c r="AK47" s="8">
        <v>6.8000000000000005E-2</v>
      </c>
      <c r="AL47" s="7">
        <v>5.8999999999999997E-2</v>
      </c>
      <c r="AM47" s="7">
        <v>6.8000000000000005E-2</v>
      </c>
      <c r="AN47" s="7">
        <v>6.6000000000000003E-2</v>
      </c>
      <c r="AO47" s="8">
        <v>7.0000000000000007E-2</v>
      </c>
      <c r="AP47" s="30">
        <v>6.8000000000000005E-2</v>
      </c>
      <c r="AQ47" s="31">
        <v>6.4000000000000001E-2</v>
      </c>
      <c r="AR47" s="39">
        <v>7.0999999999999994E-2</v>
      </c>
      <c r="AS47" s="7">
        <v>6.8000000000000005E-2</v>
      </c>
      <c r="AT47" s="7">
        <v>8.4000000000000005E-2</v>
      </c>
      <c r="AU47" s="8">
        <v>7.0000000000000007E-2</v>
      </c>
      <c r="AV47" s="8">
        <v>6.9000000000000006E-2</v>
      </c>
      <c r="AW47" s="8" t="s">
        <v>181</v>
      </c>
      <c r="AX47" s="8" t="s">
        <v>232</v>
      </c>
      <c r="AY47" s="8">
        <v>6.8000000000000005E-2</v>
      </c>
    </row>
    <row r="48" spans="1:51" x14ac:dyDescent="0.2">
      <c r="A48" s="50"/>
      <c r="B48" s="1" t="s">
        <v>61</v>
      </c>
      <c r="C48" s="1" t="s">
        <v>72</v>
      </c>
      <c r="D48" s="17" t="s">
        <v>15</v>
      </c>
      <c r="E48" s="7" t="s">
        <v>23</v>
      </c>
      <c r="F48" s="7" t="s">
        <v>17</v>
      </c>
      <c r="G48" s="10">
        <f t="shared" si="10"/>
        <v>40</v>
      </c>
      <c r="H48" s="10">
        <f t="shared" si="11"/>
        <v>3.1E-2</v>
      </c>
      <c r="I48" s="10">
        <f t="shared" si="9"/>
        <v>6.9000000000000006E-2</v>
      </c>
      <c r="J48" s="10">
        <f t="shared" si="8"/>
        <v>8.1000000000000003E-2</v>
      </c>
      <c r="K48" s="7">
        <v>6.4000000000000001E-2</v>
      </c>
      <c r="L48" s="7">
        <v>5.7000000000000002E-2</v>
      </c>
      <c r="M48" s="7">
        <v>6.9000000000000006E-2</v>
      </c>
      <c r="N48" s="7">
        <v>7.1999999999999995E-2</v>
      </c>
      <c r="O48" s="7">
        <v>7.4999999999999997E-2</v>
      </c>
      <c r="P48" s="7">
        <v>6.9000000000000006E-2</v>
      </c>
      <c r="Q48" s="7">
        <v>7.5999999999999998E-2</v>
      </c>
      <c r="R48" s="7">
        <v>0.08</v>
      </c>
      <c r="S48" s="7">
        <v>7.8E-2</v>
      </c>
      <c r="T48" s="7">
        <v>7.4999999999999997E-2</v>
      </c>
      <c r="U48" s="7">
        <v>7.5999999999999998E-2</v>
      </c>
      <c r="V48" s="7">
        <v>3.1E-2</v>
      </c>
      <c r="W48" s="7">
        <v>6.6000000000000003E-2</v>
      </c>
      <c r="X48" s="7">
        <v>6.4000000000000001E-2</v>
      </c>
      <c r="Y48" s="7">
        <v>6.6000000000000003E-2</v>
      </c>
      <c r="Z48" s="7">
        <v>6.8000000000000005E-2</v>
      </c>
      <c r="AA48" s="7">
        <v>6.9000000000000006E-2</v>
      </c>
      <c r="AB48" s="7">
        <v>6.3E-2</v>
      </c>
      <c r="AC48" s="7">
        <v>6.6000000000000003E-2</v>
      </c>
      <c r="AD48" s="7"/>
      <c r="AE48" s="7">
        <v>6.2E-2</v>
      </c>
      <c r="AF48" s="7">
        <v>6.3E-2</v>
      </c>
      <c r="AG48" s="7">
        <v>7.5999999999999998E-2</v>
      </c>
      <c r="AH48" s="7">
        <v>7.6999999999999999E-2</v>
      </c>
      <c r="AI48" s="7">
        <v>6.9000000000000006E-2</v>
      </c>
      <c r="AJ48" s="8">
        <v>0.06</v>
      </c>
      <c r="AK48" s="8">
        <v>7.0999999999999994E-2</v>
      </c>
      <c r="AL48" s="7">
        <v>6.7000000000000004E-2</v>
      </c>
      <c r="AM48" s="7">
        <v>7.1999999999999995E-2</v>
      </c>
      <c r="AN48" s="7">
        <v>6.0999999999999999E-2</v>
      </c>
      <c r="AO48" s="8">
        <v>7.0999999999999994E-2</v>
      </c>
      <c r="AP48" s="31">
        <v>7.4999999999999997E-2</v>
      </c>
      <c r="AQ48" s="31">
        <v>6.8000000000000005E-2</v>
      </c>
      <c r="AR48" s="39">
        <v>6.4000000000000001E-2</v>
      </c>
      <c r="AS48" s="7">
        <v>7.0000000000000007E-2</v>
      </c>
      <c r="AT48" s="7">
        <v>8.1000000000000003E-2</v>
      </c>
      <c r="AU48" s="8">
        <v>7.2999999999999995E-2</v>
      </c>
      <c r="AV48" s="8">
        <v>6.8000000000000005E-2</v>
      </c>
      <c r="AW48" s="8" t="s">
        <v>182</v>
      </c>
      <c r="AX48" s="8" t="s">
        <v>182</v>
      </c>
      <c r="AY48" s="8">
        <v>6.7000000000000004E-2</v>
      </c>
    </row>
    <row r="49" spans="1:51" x14ac:dyDescent="0.2">
      <c r="A49" s="50"/>
      <c r="B49" s="1" t="s">
        <v>61</v>
      </c>
      <c r="C49" s="1" t="s">
        <v>72</v>
      </c>
      <c r="D49" s="17" t="s">
        <v>15</v>
      </c>
      <c r="E49" s="7" t="s">
        <v>23</v>
      </c>
      <c r="F49" s="7" t="s">
        <v>17</v>
      </c>
      <c r="G49" s="10">
        <f t="shared" si="10"/>
        <v>4</v>
      </c>
      <c r="H49" s="10">
        <f t="shared" si="11"/>
        <v>0.06</v>
      </c>
      <c r="I49" s="10" t="s">
        <v>31</v>
      </c>
      <c r="J49" s="10">
        <f t="shared" si="8"/>
        <v>6.7000000000000004E-2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0.06</v>
      </c>
      <c r="AE49" s="7"/>
      <c r="AF49" s="7"/>
      <c r="AG49" s="7"/>
      <c r="AH49" s="7"/>
      <c r="AI49" s="7"/>
      <c r="AJ49" s="8"/>
      <c r="AK49" s="8"/>
      <c r="AL49" s="1"/>
      <c r="AM49" s="7"/>
      <c r="AN49" s="7"/>
      <c r="AO49" s="8"/>
      <c r="AP49" s="30"/>
      <c r="AQ49" s="30"/>
      <c r="AR49" s="37"/>
      <c r="AS49" s="7"/>
      <c r="AT49" s="7"/>
      <c r="AU49" s="8"/>
      <c r="AV49" s="8"/>
      <c r="AW49" s="8" t="s">
        <v>182</v>
      </c>
      <c r="AX49" s="8" t="s">
        <v>182</v>
      </c>
      <c r="AY49" s="8">
        <v>6.7000000000000004E-2</v>
      </c>
    </row>
    <row r="50" spans="1:51" x14ac:dyDescent="0.2">
      <c r="A50" s="50"/>
      <c r="B50" s="1" t="s">
        <v>61</v>
      </c>
      <c r="C50" s="1" t="s">
        <v>73</v>
      </c>
      <c r="D50" s="17" t="s">
        <v>15</v>
      </c>
      <c r="E50" s="7" t="s">
        <v>29</v>
      </c>
      <c r="F50" s="7" t="s">
        <v>17</v>
      </c>
      <c r="G50" s="10">
        <f t="shared" si="10"/>
        <v>41</v>
      </c>
      <c r="H50" s="10">
        <f t="shared" si="11"/>
        <v>1E-3</v>
      </c>
      <c r="I50" s="10">
        <f>MEDIAN(K50:ZU50)</f>
        <v>1.7999999999999999E-2</v>
      </c>
      <c r="J50" s="10">
        <f t="shared" si="8"/>
        <v>4.5999999999999999E-2</v>
      </c>
      <c r="K50" s="7">
        <v>2.8000000000000001E-2</v>
      </c>
      <c r="L50" s="7">
        <v>8.0000000000000002E-3</v>
      </c>
      <c r="M50" s="7">
        <v>1.7999999999999999E-2</v>
      </c>
      <c r="N50" s="7">
        <v>1.6E-2</v>
      </c>
      <c r="O50" s="7">
        <v>1.6E-2</v>
      </c>
      <c r="P50" s="7">
        <v>1.4999999999999999E-2</v>
      </c>
      <c r="Q50" s="7">
        <v>1.9E-2</v>
      </c>
      <c r="R50" s="7">
        <v>1.6E-2</v>
      </c>
      <c r="S50" s="7">
        <v>1.6E-2</v>
      </c>
      <c r="T50" s="7">
        <v>1.9E-2</v>
      </c>
      <c r="U50" s="7">
        <v>4.5999999999999999E-2</v>
      </c>
      <c r="V50" s="7">
        <v>7.0000000000000001E-3</v>
      </c>
      <c r="W50" s="7">
        <v>1.7000000000000001E-2</v>
      </c>
      <c r="X50" s="7">
        <v>1.6E-2</v>
      </c>
      <c r="Y50" s="7">
        <v>2.7E-2</v>
      </c>
      <c r="Z50" s="7">
        <v>1.9E-2</v>
      </c>
      <c r="AA50" s="7">
        <v>1.6E-2</v>
      </c>
      <c r="AB50" s="7">
        <v>1.7999999999999999E-2</v>
      </c>
      <c r="AC50" s="7">
        <v>1.7000000000000001E-2</v>
      </c>
      <c r="AD50" s="7">
        <v>1.7999999999999999E-2</v>
      </c>
      <c r="AE50" s="7">
        <v>0.03</v>
      </c>
      <c r="AF50" s="7">
        <v>0.02</v>
      </c>
      <c r="AG50" s="7">
        <v>0.02</v>
      </c>
      <c r="AH50" s="7">
        <v>0.02</v>
      </c>
      <c r="AI50" s="7">
        <v>1.4E-2</v>
      </c>
      <c r="AJ50" s="8">
        <v>1.6E-2</v>
      </c>
      <c r="AK50" s="8">
        <v>0.02</v>
      </c>
      <c r="AL50" s="7">
        <v>1.7000000000000001E-2</v>
      </c>
      <c r="AM50" s="7">
        <v>1.9E-2</v>
      </c>
      <c r="AN50" s="7">
        <v>1.7999999999999999E-2</v>
      </c>
      <c r="AO50" s="8">
        <v>1.7999999999999999E-2</v>
      </c>
      <c r="AP50" s="31">
        <v>1.9E-2</v>
      </c>
      <c r="AQ50" s="31">
        <v>1E-3</v>
      </c>
      <c r="AR50" s="39">
        <v>1.7999999999999999E-2</v>
      </c>
      <c r="AS50" s="7">
        <v>1.9E-2</v>
      </c>
      <c r="AT50" s="7">
        <v>2.5999999999999999E-2</v>
      </c>
      <c r="AU50" s="8">
        <v>2.4E-2</v>
      </c>
      <c r="AV50" s="8">
        <v>2.7E-2</v>
      </c>
      <c r="AW50" s="8" t="s">
        <v>183</v>
      </c>
      <c r="AX50" s="8" t="s">
        <v>233</v>
      </c>
      <c r="AY50" s="8">
        <v>2.3E-2</v>
      </c>
    </row>
    <row r="51" spans="1:51" x14ac:dyDescent="0.2">
      <c r="A51" s="50"/>
      <c r="B51" s="1" t="s">
        <v>61</v>
      </c>
      <c r="C51" s="1" t="s">
        <v>73</v>
      </c>
      <c r="D51" s="17" t="s">
        <v>15</v>
      </c>
      <c r="E51" s="7" t="s">
        <v>23</v>
      </c>
      <c r="F51" s="7" t="s">
        <v>17</v>
      </c>
      <c r="G51" s="10">
        <f t="shared" si="10"/>
        <v>40</v>
      </c>
      <c r="H51" s="10">
        <f t="shared" si="11"/>
        <v>8.0000000000000002E-3</v>
      </c>
      <c r="I51" s="10">
        <f>MEDIAN(K51:ZU51)</f>
        <v>1.7999999999999999E-2</v>
      </c>
      <c r="J51" s="10">
        <f t="shared" si="8"/>
        <v>5.8000000000000003E-2</v>
      </c>
      <c r="K51" s="7">
        <v>0.03</v>
      </c>
      <c r="L51" s="7">
        <v>8.0000000000000002E-3</v>
      </c>
      <c r="M51" s="7">
        <v>1.7999999999999999E-2</v>
      </c>
      <c r="N51" s="7">
        <v>1.7000000000000001E-2</v>
      </c>
      <c r="O51" s="7">
        <v>1.7000000000000001E-2</v>
      </c>
      <c r="P51" s="7">
        <v>1.6E-2</v>
      </c>
      <c r="Q51" s="7">
        <v>2.1999999999999999E-2</v>
      </c>
      <c r="R51" s="7">
        <v>1.6E-2</v>
      </c>
      <c r="S51" s="7">
        <v>1.7000000000000001E-2</v>
      </c>
      <c r="T51" s="7">
        <v>2.1999999999999999E-2</v>
      </c>
      <c r="U51" s="7">
        <v>5.8000000000000003E-2</v>
      </c>
      <c r="V51" s="7">
        <v>1.0999999999999999E-2</v>
      </c>
      <c r="W51" s="7">
        <v>1.7000000000000001E-2</v>
      </c>
      <c r="X51" s="7">
        <v>1.7000000000000001E-2</v>
      </c>
      <c r="Y51" s="7">
        <v>3.1E-2</v>
      </c>
      <c r="Z51" s="7">
        <v>2.4E-2</v>
      </c>
      <c r="AA51" s="7">
        <v>1.7999999999999999E-2</v>
      </c>
      <c r="AB51" s="7">
        <v>1.7999999999999999E-2</v>
      </c>
      <c r="AC51" s="7">
        <v>1.6E-2</v>
      </c>
      <c r="AD51" s="7"/>
      <c r="AE51" s="7">
        <v>3.3000000000000002E-2</v>
      </c>
      <c r="AF51" s="7">
        <v>2.3E-2</v>
      </c>
      <c r="AG51" s="7">
        <v>2.3E-2</v>
      </c>
      <c r="AH51" s="7">
        <v>2.3E-2</v>
      </c>
      <c r="AI51" s="7">
        <v>1.6E-2</v>
      </c>
      <c r="AJ51" s="8">
        <v>1.4999999999999999E-2</v>
      </c>
      <c r="AK51" s="8">
        <v>2.1999999999999999E-2</v>
      </c>
      <c r="AL51" s="7">
        <v>1.7000000000000001E-2</v>
      </c>
      <c r="AM51" s="7">
        <v>2.7E-2</v>
      </c>
      <c r="AN51" s="7">
        <v>1.6E-2</v>
      </c>
      <c r="AO51" s="8">
        <v>1.7999999999999999E-2</v>
      </c>
      <c r="AP51" s="31">
        <v>1.7999999999999999E-2</v>
      </c>
      <c r="AQ51" s="31">
        <v>2.1000000000000001E-2</v>
      </c>
      <c r="AR51" s="39">
        <v>1.7000000000000001E-2</v>
      </c>
      <c r="AS51" s="7">
        <v>1.9E-2</v>
      </c>
      <c r="AT51" s="7">
        <v>2.5999999999999999E-2</v>
      </c>
      <c r="AU51" s="8">
        <v>2.7E-2</v>
      </c>
      <c r="AV51" s="8">
        <v>2.7E-2</v>
      </c>
      <c r="AW51" s="8" t="s">
        <v>184</v>
      </c>
      <c r="AX51" s="8" t="s">
        <v>200</v>
      </c>
      <c r="AY51" s="8">
        <v>3.5000000000000003E-2</v>
      </c>
    </row>
    <row r="52" spans="1:51" x14ac:dyDescent="0.2">
      <c r="A52" s="50"/>
      <c r="B52" s="1" t="s">
        <v>61</v>
      </c>
      <c r="C52" s="1" t="s">
        <v>73</v>
      </c>
      <c r="D52" s="17" t="s">
        <v>15</v>
      </c>
      <c r="E52" s="7" t="s">
        <v>23</v>
      </c>
      <c r="F52" s="7" t="s">
        <v>17</v>
      </c>
      <c r="G52" s="10">
        <f t="shared" si="10"/>
        <v>4</v>
      </c>
      <c r="H52" s="10">
        <f t="shared" si="11"/>
        <v>1.7999999999999999E-2</v>
      </c>
      <c r="I52" s="10" t="s">
        <v>31</v>
      </c>
      <c r="J52" s="10">
        <f t="shared" si="8"/>
        <v>3.5000000000000003E-2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1.7999999999999999E-2</v>
      </c>
      <c r="AE52" s="7"/>
      <c r="AF52" s="7"/>
      <c r="AG52" s="7"/>
      <c r="AH52" s="7"/>
      <c r="AI52" s="7"/>
      <c r="AJ52" s="8"/>
      <c r="AK52" s="8"/>
      <c r="AL52" s="1"/>
      <c r="AM52" s="7"/>
      <c r="AN52" s="7"/>
      <c r="AO52" s="8"/>
      <c r="AP52" s="30"/>
      <c r="AQ52" s="33"/>
      <c r="AR52" s="36"/>
      <c r="AS52" s="7"/>
      <c r="AT52" s="7"/>
      <c r="AU52" s="8"/>
      <c r="AV52" s="8"/>
      <c r="AW52" s="8" t="s">
        <v>184</v>
      </c>
      <c r="AX52" s="8" t="s">
        <v>200</v>
      </c>
      <c r="AY52" s="8">
        <v>3.5000000000000003E-2</v>
      </c>
    </row>
    <row r="53" spans="1:51" x14ac:dyDescent="0.2">
      <c r="A53" s="50"/>
      <c r="B53" s="1" t="s">
        <v>61</v>
      </c>
      <c r="C53" s="1" t="s">
        <v>74</v>
      </c>
      <c r="D53" s="17" t="s">
        <v>15</v>
      </c>
      <c r="E53" s="7" t="s">
        <v>29</v>
      </c>
      <c r="F53" s="7" t="s">
        <v>17</v>
      </c>
      <c r="G53" s="10">
        <f t="shared" si="10"/>
        <v>41</v>
      </c>
      <c r="H53" s="10" t="s">
        <v>47</v>
      </c>
      <c r="I53" s="10" t="s">
        <v>31</v>
      </c>
      <c r="J53" s="10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7" t="s">
        <v>47</v>
      </c>
      <c r="U53" s="7" t="s">
        <v>47</v>
      </c>
      <c r="V53" s="7" t="s">
        <v>47</v>
      </c>
      <c r="W53" s="7" t="s">
        <v>47</v>
      </c>
      <c r="X53" s="7" t="s">
        <v>47</v>
      </c>
      <c r="Y53" s="7" t="s">
        <v>47</v>
      </c>
      <c r="Z53" s="7" t="s">
        <v>47</v>
      </c>
      <c r="AA53" s="7" t="s">
        <v>47</v>
      </c>
      <c r="AB53" s="7" t="s">
        <v>47</v>
      </c>
      <c r="AC53" s="7" t="s">
        <v>47</v>
      </c>
      <c r="AD53" s="7" t="s">
        <v>47</v>
      </c>
      <c r="AE53" s="7" t="s">
        <v>47</v>
      </c>
      <c r="AF53" s="7" t="s">
        <v>47</v>
      </c>
      <c r="AG53" s="7" t="s">
        <v>47</v>
      </c>
      <c r="AH53" s="7" t="s">
        <v>47</v>
      </c>
      <c r="AI53" s="7" t="s">
        <v>47</v>
      </c>
      <c r="AJ53" s="8" t="s">
        <v>47</v>
      </c>
      <c r="AK53" s="8" t="s">
        <v>47</v>
      </c>
      <c r="AL53" s="8" t="s">
        <v>47</v>
      </c>
      <c r="AM53" s="7" t="s">
        <v>47</v>
      </c>
      <c r="AN53" s="7" t="s">
        <v>47</v>
      </c>
      <c r="AO53" s="8" t="s">
        <v>47</v>
      </c>
      <c r="AP53" s="30" t="s">
        <v>47</v>
      </c>
      <c r="AQ53" s="33" t="s">
        <v>47</v>
      </c>
      <c r="AR53" s="36" t="s">
        <v>47</v>
      </c>
      <c r="AS53" s="7" t="s">
        <v>47</v>
      </c>
      <c r="AT53" s="7" t="s">
        <v>47</v>
      </c>
      <c r="AU53" s="8" t="s">
        <v>149</v>
      </c>
      <c r="AV53" s="8" t="s">
        <v>47</v>
      </c>
      <c r="AW53" s="8" t="s">
        <v>149</v>
      </c>
      <c r="AX53" s="8" t="s">
        <v>149</v>
      </c>
      <c r="AY53" s="8" t="s">
        <v>149</v>
      </c>
    </row>
    <row r="54" spans="1:51" x14ac:dyDescent="0.2">
      <c r="A54" s="50"/>
      <c r="B54" s="1" t="s">
        <v>61</v>
      </c>
      <c r="C54" s="1" t="s">
        <v>74</v>
      </c>
      <c r="D54" s="17" t="s">
        <v>15</v>
      </c>
      <c r="E54" s="7" t="s">
        <v>23</v>
      </c>
      <c r="F54" s="7" t="s">
        <v>17</v>
      </c>
      <c r="G54" s="10">
        <f t="shared" si="10"/>
        <v>41</v>
      </c>
      <c r="H54" s="10" t="s">
        <v>47</v>
      </c>
      <c r="I54" s="10">
        <f>MEDIAN(K54:ZU54)</f>
        <v>0.05</v>
      </c>
      <c r="J54" s="10">
        <f>MAX(K54:ZU54)</f>
        <v>0.05</v>
      </c>
      <c r="K54" s="7" t="s">
        <v>47</v>
      </c>
      <c r="L54" s="7">
        <v>0.05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47</v>
      </c>
      <c r="T54" s="7" t="s">
        <v>47</v>
      </c>
      <c r="U54" s="7" t="s">
        <v>47</v>
      </c>
      <c r="V54" s="7" t="s">
        <v>47</v>
      </c>
      <c r="W54" s="7" t="s">
        <v>47</v>
      </c>
      <c r="X54" s="7" t="s">
        <v>47</v>
      </c>
      <c r="Y54" s="7" t="s">
        <v>47</v>
      </c>
      <c r="Z54" s="7" t="s">
        <v>47</v>
      </c>
      <c r="AA54" s="7" t="s">
        <v>47</v>
      </c>
      <c r="AB54" s="7" t="s">
        <v>47</v>
      </c>
      <c r="AC54" s="7" t="s">
        <v>47</v>
      </c>
      <c r="AD54" s="7" t="s">
        <v>47</v>
      </c>
      <c r="AE54" s="7" t="s">
        <v>47</v>
      </c>
      <c r="AF54" s="7" t="s">
        <v>47</v>
      </c>
      <c r="AG54" s="7" t="s">
        <v>47</v>
      </c>
      <c r="AH54" s="7" t="s">
        <v>47</v>
      </c>
      <c r="AI54" s="7" t="s">
        <v>47</v>
      </c>
      <c r="AJ54" s="8" t="s">
        <v>47</v>
      </c>
      <c r="AK54" s="8" t="s">
        <v>47</v>
      </c>
      <c r="AL54" s="8" t="s">
        <v>47</v>
      </c>
      <c r="AM54" s="7" t="s">
        <v>47</v>
      </c>
      <c r="AN54" s="7" t="s">
        <v>47</v>
      </c>
      <c r="AO54" s="8" t="s">
        <v>47</v>
      </c>
      <c r="AP54" s="30" t="s">
        <v>47</v>
      </c>
      <c r="AQ54" s="33" t="s">
        <v>47</v>
      </c>
      <c r="AR54" s="36" t="s">
        <v>47</v>
      </c>
      <c r="AS54" s="7" t="s">
        <v>47</v>
      </c>
      <c r="AT54" s="7" t="s">
        <v>47</v>
      </c>
      <c r="AU54" s="8" t="s">
        <v>149</v>
      </c>
      <c r="AV54" s="8" t="s">
        <v>47</v>
      </c>
      <c r="AW54" s="8" t="s">
        <v>149</v>
      </c>
      <c r="AX54" s="8" t="s">
        <v>149</v>
      </c>
      <c r="AY54" s="8" t="s">
        <v>149</v>
      </c>
    </row>
    <row r="55" spans="1:51" x14ac:dyDescent="0.2">
      <c r="A55" s="50"/>
      <c r="B55" s="1" t="s">
        <v>61</v>
      </c>
      <c r="C55" s="1" t="s">
        <v>75</v>
      </c>
      <c r="D55" s="17" t="s">
        <v>15</v>
      </c>
      <c r="E55" s="7" t="s">
        <v>29</v>
      </c>
      <c r="F55" s="7" t="s">
        <v>17</v>
      </c>
      <c r="G55" s="10">
        <f t="shared" si="10"/>
        <v>40</v>
      </c>
      <c r="H55" s="10" t="s">
        <v>63</v>
      </c>
      <c r="I55" s="10" t="s">
        <v>31</v>
      </c>
      <c r="J55" s="10" t="s">
        <v>63</v>
      </c>
      <c r="K55" s="7" t="s">
        <v>63</v>
      </c>
      <c r="L55" s="7"/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  <c r="Z55" s="7" t="s">
        <v>63</v>
      </c>
      <c r="AA55" s="7" t="s">
        <v>63</v>
      </c>
      <c r="AB55" s="7" t="s">
        <v>63</v>
      </c>
      <c r="AC55" s="7" t="s">
        <v>63</v>
      </c>
      <c r="AD55" s="7" t="s">
        <v>63</v>
      </c>
      <c r="AE55" s="7" t="s">
        <v>63</v>
      </c>
      <c r="AF55" s="7" t="s">
        <v>63</v>
      </c>
      <c r="AG55" s="7" t="s">
        <v>63</v>
      </c>
      <c r="AH55" s="7" t="s">
        <v>63</v>
      </c>
      <c r="AI55" s="7" t="s">
        <v>63</v>
      </c>
      <c r="AJ55" s="8" t="s">
        <v>63</v>
      </c>
      <c r="AK55" s="8" t="s">
        <v>63</v>
      </c>
      <c r="AL55" s="8" t="s">
        <v>63</v>
      </c>
      <c r="AM55" s="7" t="s">
        <v>63</v>
      </c>
      <c r="AN55" s="7" t="s">
        <v>63</v>
      </c>
      <c r="AO55" s="8" t="s">
        <v>63</v>
      </c>
      <c r="AP55" s="30" t="s">
        <v>63</v>
      </c>
      <c r="AQ55" s="30" t="s">
        <v>63</v>
      </c>
      <c r="AR55" s="37" t="s">
        <v>63</v>
      </c>
      <c r="AS55" s="7" t="s">
        <v>63</v>
      </c>
      <c r="AT55" s="7" t="s">
        <v>63</v>
      </c>
      <c r="AU55" s="8" t="s">
        <v>150</v>
      </c>
      <c r="AV55" s="8" t="s">
        <v>63</v>
      </c>
      <c r="AW55" s="8" t="s">
        <v>150</v>
      </c>
      <c r="AX55" s="8" t="s">
        <v>150</v>
      </c>
      <c r="AY55" s="8" t="s">
        <v>150</v>
      </c>
    </row>
    <row r="56" spans="1:51" x14ac:dyDescent="0.2">
      <c r="A56" s="50"/>
      <c r="B56" s="1" t="s">
        <v>61</v>
      </c>
      <c r="C56" s="1" t="s">
        <v>75</v>
      </c>
      <c r="D56" s="17" t="s">
        <v>15</v>
      </c>
      <c r="E56" s="7" t="s">
        <v>23</v>
      </c>
      <c r="F56" s="7" t="s">
        <v>17</v>
      </c>
      <c r="G56" s="10">
        <f t="shared" si="10"/>
        <v>40</v>
      </c>
      <c r="H56" s="10" t="s">
        <v>63</v>
      </c>
      <c r="I56" s="10" t="s">
        <v>31</v>
      </c>
      <c r="J56" s="10" t="s">
        <v>63</v>
      </c>
      <c r="K56" s="7" t="s">
        <v>63</v>
      </c>
      <c r="L56" s="7"/>
      <c r="M56" s="7" t="s">
        <v>63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  <c r="Z56" s="7" t="s">
        <v>63</v>
      </c>
      <c r="AA56" s="7" t="s">
        <v>63</v>
      </c>
      <c r="AB56" s="7" t="s">
        <v>63</v>
      </c>
      <c r="AC56" s="7" t="s">
        <v>63</v>
      </c>
      <c r="AD56" s="7" t="s">
        <v>63</v>
      </c>
      <c r="AE56" s="7" t="s">
        <v>63</v>
      </c>
      <c r="AF56" s="7" t="s">
        <v>63</v>
      </c>
      <c r="AG56" s="7" t="s">
        <v>63</v>
      </c>
      <c r="AH56" s="7" t="s">
        <v>63</v>
      </c>
      <c r="AI56" s="7" t="s">
        <v>63</v>
      </c>
      <c r="AJ56" s="8" t="s">
        <v>63</v>
      </c>
      <c r="AK56" s="8" t="s">
        <v>63</v>
      </c>
      <c r="AL56" s="8" t="s">
        <v>63</v>
      </c>
      <c r="AM56" s="7" t="s">
        <v>63</v>
      </c>
      <c r="AN56" s="7" t="s">
        <v>63</v>
      </c>
      <c r="AO56" s="8" t="s">
        <v>63</v>
      </c>
      <c r="AP56" s="30" t="s">
        <v>63</v>
      </c>
      <c r="AQ56" s="30" t="s">
        <v>63</v>
      </c>
      <c r="AR56" s="37" t="s">
        <v>63</v>
      </c>
      <c r="AS56" s="7" t="s">
        <v>63</v>
      </c>
      <c r="AT56" s="7" t="s">
        <v>63</v>
      </c>
      <c r="AU56" s="8" t="s">
        <v>150</v>
      </c>
      <c r="AV56" s="8" t="s">
        <v>63</v>
      </c>
      <c r="AW56" s="8" t="s">
        <v>150</v>
      </c>
      <c r="AX56" s="8" t="s">
        <v>150</v>
      </c>
      <c r="AY56" s="8" t="s">
        <v>150</v>
      </c>
    </row>
    <row r="57" spans="1:51" x14ac:dyDescent="0.2">
      <c r="A57" s="50"/>
      <c r="B57" s="1" t="s">
        <v>61</v>
      </c>
      <c r="C57" s="1" t="s">
        <v>76</v>
      </c>
      <c r="D57" s="17" t="s">
        <v>15</v>
      </c>
      <c r="E57" s="7" t="s">
        <v>29</v>
      </c>
      <c r="F57" s="7" t="s">
        <v>17</v>
      </c>
      <c r="G57" s="10">
        <f t="shared" si="10"/>
        <v>40</v>
      </c>
      <c r="H57" s="10">
        <f t="shared" ref="H57:H61" si="12">MIN(K57:ZU57)</f>
        <v>0.308</v>
      </c>
      <c r="I57" s="10">
        <f>MEDIAN(K57:ZU57)</f>
        <v>0.78600000000000003</v>
      </c>
      <c r="J57" s="10">
        <f t="shared" ref="J57:J62" si="13">MAX(K57:ZU57)</f>
        <v>0.90500000000000003</v>
      </c>
      <c r="K57" s="7">
        <v>0.73199999999999998</v>
      </c>
      <c r="L57" s="7"/>
      <c r="M57" s="7">
        <v>0.84</v>
      </c>
      <c r="N57" s="7">
        <v>0.83499999999999996</v>
      </c>
      <c r="O57" s="7">
        <v>0.81899999999999995</v>
      </c>
      <c r="P57" s="7">
        <v>0.78600000000000003</v>
      </c>
      <c r="Q57" s="7">
        <v>0.78100000000000003</v>
      </c>
      <c r="R57" s="7">
        <v>0.80400000000000005</v>
      </c>
      <c r="S57" s="7">
        <v>0.79400000000000004</v>
      </c>
      <c r="T57" s="7">
        <v>0.76600000000000001</v>
      </c>
      <c r="U57" s="7">
        <v>0.77500000000000002</v>
      </c>
      <c r="V57" s="7">
        <v>0.308</v>
      </c>
      <c r="W57" s="7">
        <v>0.86199999999999999</v>
      </c>
      <c r="X57" s="7">
        <v>0.76</v>
      </c>
      <c r="Y57" s="7">
        <v>0.78700000000000003</v>
      </c>
      <c r="Z57" s="7">
        <v>0.79600000000000004</v>
      </c>
      <c r="AA57" s="7">
        <v>0.78600000000000003</v>
      </c>
      <c r="AB57" s="7">
        <v>0.79600000000000004</v>
      </c>
      <c r="AC57" s="7">
        <v>0.76400000000000001</v>
      </c>
      <c r="AD57" s="7">
        <v>0.86399999999999999</v>
      </c>
      <c r="AE57" s="7">
        <v>0.78800000000000003</v>
      </c>
      <c r="AF57" s="7">
        <v>0.78800000000000003</v>
      </c>
      <c r="AG57" s="7">
        <v>0.79800000000000004</v>
      </c>
      <c r="AH57" s="7">
        <v>0.84</v>
      </c>
      <c r="AI57" s="7">
        <v>0.77200000000000002</v>
      </c>
      <c r="AJ57" s="8">
        <v>0.73399999999999999</v>
      </c>
      <c r="AK57" s="8">
        <v>0.75</v>
      </c>
      <c r="AL57" s="7">
        <v>0.753</v>
      </c>
      <c r="AM57" s="7">
        <v>0.747</v>
      </c>
      <c r="AN57" s="7">
        <v>0.80400000000000005</v>
      </c>
      <c r="AO57" s="8">
        <v>0.85799999999999998</v>
      </c>
      <c r="AP57" s="31">
        <v>0.76400000000000001</v>
      </c>
      <c r="AQ57" s="31">
        <v>0.69199999999999995</v>
      </c>
      <c r="AR57" s="39">
        <v>0.78800000000000003</v>
      </c>
      <c r="AS57" s="7">
        <v>0.78100000000000003</v>
      </c>
      <c r="AT57" s="7">
        <v>0.90500000000000003</v>
      </c>
      <c r="AU57" s="8">
        <v>0.75800000000000001</v>
      </c>
      <c r="AV57" s="8">
        <v>0.77</v>
      </c>
      <c r="AW57" s="8" t="s">
        <v>185</v>
      </c>
      <c r="AX57" s="8" t="s">
        <v>234</v>
      </c>
      <c r="AY57" s="8">
        <v>0.78100000000000003</v>
      </c>
    </row>
    <row r="58" spans="1:51" x14ac:dyDescent="0.2">
      <c r="A58" s="50"/>
      <c r="B58" s="1" t="s">
        <v>61</v>
      </c>
      <c r="C58" s="1" t="s">
        <v>76</v>
      </c>
      <c r="D58" s="17" t="s">
        <v>15</v>
      </c>
      <c r="E58" s="7" t="s">
        <v>23</v>
      </c>
      <c r="F58" s="7" t="s">
        <v>17</v>
      </c>
      <c r="G58" s="10">
        <f t="shared" si="10"/>
        <v>39</v>
      </c>
      <c r="H58" s="10">
        <f t="shared" si="12"/>
        <v>0.54600000000000004</v>
      </c>
      <c r="I58" s="10">
        <f>MEDIAN(K58:ZU58)</f>
        <v>0.83299999999999996</v>
      </c>
      <c r="J58" s="10">
        <f t="shared" si="13"/>
        <v>0.91100000000000003</v>
      </c>
      <c r="K58" s="7">
        <v>0.72399999999999998</v>
      </c>
      <c r="L58" s="7"/>
      <c r="M58" s="7">
        <v>0.84799999999999998</v>
      </c>
      <c r="N58" s="7">
        <v>0.83399999999999996</v>
      </c>
      <c r="O58" s="7">
        <v>0.83299999999999996</v>
      </c>
      <c r="P58" s="7">
        <v>0.83399999999999996</v>
      </c>
      <c r="Q58" s="7">
        <v>0.873</v>
      </c>
      <c r="R58" s="7">
        <v>0.9</v>
      </c>
      <c r="S58" s="7">
        <v>0.91100000000000003</v>
      </c>
      <c r="T58" s="7">
        <v>0.79400000000000004</v>
      </c>
      <c r="U58" s="7">
        <v>0.78500000000000003</v>
      </c>
      <c r="V58" s="7">
        <v>0.54600000000000004</v>
      </c>
      <c r="W58" s="7">
        <v>0.86899999999999999</v>
      </c>
      <c r="X58" s="7">
        <v>0.83399999999999996</v>
      </c>
      <c r="Y58" s="7">
        <v>0.83499999999999996</v>
      </c>
      <c r="Z58" s="7">
        <v>0.874</v>
      </c>
      <c r="AA58" s="7">
        <v>0.86299999999999999</v>
      </c>
      <c r="AB58" s="7">
        <v>0.83899999999999997</v>
      </c>
      <c r="AC58" s="7">
        <v>0.77600000000000002</v>
      </c>
      <c r="AD58" s="7"/>
      <c r="AE58" s="7">
        <v>0.79300000000000004</v>
      </c>
      <c r="AF58" s="7">
        <v>0.79</v>
      </c>
      <c r="AG58" s="7">
        <v>0.83399999999999996</v>
      </c>
      <c r="AH58" s="7">
        <v>0.86</v>
      </c>
      <c r="AI58" s="7">
        <v>0.85899999999999999</v>
      </c>
      <c r="AJ58" s="8">
        <v>0.66800000000000004</v>
      </c>
      <c r="AK58" s="8">
        <v>0.79200000000000004</v>
      </c>
      <c r="AL58" s="7">
        <v>0.77600000000000002</v>
      </c>
      <c r="AM58" s="7">
        <v>0.81899999999999995</v>
      </c>
      <c r="AN58" s="7">
        <v>0.76500000000000001</v>
      </c>
      <c r="AO58" s="8">
        <v>0.86099999999999999</v>
      </c>
      <c r="AP58" s="31">
        <v>0.79700000000000004</v>
      </c>
      <c r="AQ58" s="31">
        <v>0.80200000000000005</v>
      </c>
      <c r="AR58" s="39">
        <v>0.878</v>
      </c>
      <c r="AS58" s="7">
        <v>0.79700000000000004</v>
      </c>
      <c r="AT58" s="7">
        <v>0.877</v>
      </c>
      <c r="AU58" s="8">
        <v>0.76600000000000001</v>
      </c>
      <c r="AV58" s="8">
        <v>0.755</v>
      </c>
      <c r="AW58" s="8" t="s">
        <v>186</v>
      </c>
      <c r="AX58" s="8" t="s">
        <v>210</v>
      </c>
      <c r="AY58" s="8">
        <v>0.80500000000000005</v>
      </c>
    </row>
    <row r="59" spans="1:51" x14ac:dyDescent="0.2">
      <c r="A59" s="50"/>
      <c r="B59" s="1" t="s">
        <v>61</v>
      </c>
      <c r="C59" s="1" t="s">
        <v>76</v>
      </c>
      <c r="D59" s="17" t="s">
        <v>15</v>
      </c>
      <c r="E59" s="7" t="s">
        <v>23</v>
      </c>
      <c r="F59" s="7" t="s">
        <v>17</v>
      </c>
      <c r="G59" s="10">
        <f t="shared" si="10"/>
        <v>4</v>
      </c>
      <c r="H59" s="10">
        <f t="shared" si="12"/>
        <v>0.73799999999999999</v>
      </c>
      <c r="I59" s="10" t="s">
        <v>31</v>
      </c>
      <c r="J59" s="10">
        <f t="shared" si="13"/>
        <v>0.80500000000000005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0.73799999999999999</v>
      </c>
      <c r="AE59" s="7"/>
      <c r="AF59" s="7"/>
      <c r="AG59" s="7"/>
      <c r="AH59" s="7"/>
      <c r="AI59" s="7"/>
      <c r="AJ59" s="8"/>
      <c r="AK59" s="8"/>
      <c r="AL59" s="1"/>
      <c r="AM59" s="7"/>
      <c r="AN59" s="7"/>
      <c r="AO59" s="8"/>
      <c r="AP59" s="29"/>
      <c r="AQ59" s="33"/>
      <c r="AR59" s="36"/>
      <c r="AS59" s="7"/>
      <c r="AT59" s="7"/>
      <c r="AU59" s="8"/>
      <c r="AV59" s="8"/>
      <c r="AW59" s="8" t="s">
        <v>186</v>
      </c>
      <c r="AX59" s="8" t="s">
        <v>210</v>
      </c>
      <c r="AY59" s="8">
        <v>0.80500000000000005</v>
      </c>
    </row>
    <row r="60" spans="1:51" x14ac:dyDescent="0.2">
      <c r="A60" s="50"/>
      <c r="B60" s="1" t="s">
        <v>61</v>
      </c>
      <c r="C60" s="1" t="s">
        <v>77</v>
      </c>
      <c r="D60" s="17" t="s">
        <v>15</v>
      </c>
      <c r="E60" s="7" t="s">
        <v>29</v>
      </c>
      <c r="F60" s="7" t="s">
        <v>17</v>
      </c>
      <c r="G60" s="10">
        <f t="shared" si="10"/>
        <v>41</v>
      </c>
      <c r="H60" s="10">
        <f t="shared" si="12"/>
        <v>5.0000000000000001E-3</v>
      </c>
      <c r="I60" s="10">
        <f>MEDIAN(K60:ZU60)</f>
        <v>1.9E-2</v>
      </c>
      <c r="J60" s="10">
        <f t="shared" si="13"/>
        <v>0.1</v>
      </c>
      <c r="K60" s="7">
        <v>0.1</v>
      </c>
      <c r="L60" s="7">
        <v>0.01</v>
      </c>
      <c r="M60" s="7">
        <v>6.8000000000000005E-2</v>
      </c>
      <c r="N60" s="7">
        <v>7.0000000000000007E-2</v>
      </c>
      <c r="O60" s="7">
        <v>0.02</v>
      </c>
      <c r="P60" s="7">
        <v>2.7E-2</v>
      </c>
      <c r="Q60" s="7">
        <v>4.7E-2</v>
      </c>
      <c r="R60" s="7">
        <v>3.5000000000000003E-2</v>
      </c>
      <c r="S60" s="7">
        <v>2.4E-2</v>
      </c>
      <c r="T60" s="7">
        <v>0.04</v>
      </c>
      <c r="U60" s="7">
        <v>1.2999999999999999E-2</v>
      </c>
      <c r="V60" s="7">
        <v>1.4999999999999999E-2</v>
      </c>
      <c r="W60" s="7">
        <v>3.4000000000000002E-2</v>
      </c>
      <c r="X60" s="7">
        <v>2.3E-2</v>
      </c>
      <c r="Y60" s="7">
        <v>1.9E-2</v>
      </c>
      <c r="Z60" s="7">
        <v>1.9E-2</v>
      </c>
      <c r="AA60" s="7">
        <v>1.6E-2</v>
      </c>
      <c r="AB60" s="7">
        <v>1.6E-2</v>
      </c>
      <c r="AC60" s="7">
        <v>1.2999999999999999E-2</v>
      </c>
      <c r="AD60" s="7">
        <v>2.1000000000000001E-2</v>
      </c>
      <c r="AE60" s="7">
        <v>1.0999999999999999E-2</v>
      </c>
      <c r="AF60" s="7">
        <v>5.0000000000000001E-3</v>
      </c>
      <c r="AG60" s="7">
        <v>0.01</v>
      </c>
      <c r="AH60" s="7" t="s">
        <v>78</v>
      </c>
      <c r="AI60" s="7">
        <v>2.5000000000000001E-2</v>
      </c>
      <c r="AJ60" s="8">
        <v>1.4999999999999999E-2</v>
      </c>
      <c r="AK60" s="14">
        <v>7.0000000000000001E-3</v>
      </c>
      <c r="AL60" s="8">
        <v>3.5000000000000003E-2</v>
      </c>
      <c r="AM60" s="7">
        <v>3.3000000000000002E-2</v>
      </c>
      <c r="AN60" s="7">
        <v>1.2E-2</v>
      </c>
      <c r="AO60" s="8">
        <v>6.0000000000000001E-3</v>
      </c>
      <c r="AP60" s="31">
        <v>1.7999999999999999E-2</v>
      </c>
      <c r="AQ60" s="31" t="s">
        <v>78</v>
      </c>
      <c r="AR60" s="39">
        <v>1.6E-2</v>
      </c>
      <c r="AS60" s="7">
        <v>1.4E-2</v>
      </c>
      <c r="AT60" s="7">
        <v>1.9E-2</v>
      </c>
      <c r="AU60" s="8">
        <v>2.1999999999999999E-2</v>
      </c>
      <c r="AV60" s="8">
        <v>7.0000000000000001E-3</v>
      </c>
      <c r="AW60" s="8" t="s">
        <v>187</v>
      </c>
      <c r="AX60" s="8" t="s">
        <v>209</v>
      </c>
      <c r="AY60" s="8">
        <v>1.9E-2</v>
      </c>
    </row>
    <row r="61" spans="1:51" x14ac:dyDescent="0.2">
      <c r="A61" s="50"/>
      <c r="B61" s="1" t="s">
        <v>61</v>
      </c>
      <c r="C61" s="1" t="s">
        <v>77</v>
      </c>
      <c r="D61" s="17" t="s">
        <v>15</v>
      </c>
      <c r="E61" s="7" t="s">
        <v>23</v>
      </c>
      <c r="F61" s="7" t="s">
        <v>17</v>
      </c>
      <c r="G61" s="10">
        <f>COUNTA(K61:ZU61)</f>
        <v>40</v>
      </c>
      <c r="H61" s="10">
        <f t="shared" si="12"/>
        <v>6.0000000000000001E-3</v>
      </c>
      <c r="I61" s="10">
        <f>MEDIAN(K61:ZU61)</f>
        <v>3.6999999999999998E-2</v>
      </c>
      <c r="J61" s="10">
        <f t="shared" si="13"/>
        <v>0.10299999999999999</v>
      </c>
      <c r="K61" s="7">
        <v>0.10299999999999999</v>
      </c>
      <c r="L61" s="7">
        <v>0.01</v>
      </c>
      <c r="M61" s="7">
        <v>9.8000000000000004E-2</v>
      </c>
      <c r="N61" s="7">
        <v>9.5000000000000001E-2</v>
      </c>
      <c r="O61" s="7">
        <v>4.9000000000000002E-2</v>
      </c>
      <c r="P61" s="7">
        <v>3.4000000000000002E-2</v>
      </c>
      <c r="Q61" s="7">
        <v>6.4000000000000001E-2</v>
      </c>
      <c r="R61" s="7">
        <v>2.5999999999999999E-2</v>
      </c>
      <c r="S61" s="7">
        <v>2.7E-2</v>
      </c>
      <c r="T61" s="7">
        <v>4.9000000000000002E-2</v>
      </c>
      <c r="U61" s="7">
        <v>5.8000000000000003E-2</v>
      </c>
      <c r="V61" s="7">
        <v>2.4E-2</v>
      </c>
      <c r="W61" s="7">
        <v>4.4999999999999998E-2</v>
      </c>
      <c r="X61" s="7">
        <v>3.5000000000000003E-2</v>
      </c>
      <c r="Y61" s="7">
        <v>5.1999999999999998E-2</v>
      </c>
      <c r="Z61" s="7">
        <v>6.9000000000000006E-2</v>
      </c>
      <c r="AA61" s="7">
        <v>4.3999999999999997E-2</v>
      </c>
      <c r="AB61" s="7">
        <v>2.4E-2</v>
      </c>
      <c r="AC61" s="7">
        <v>1.7999999999999999E-2</v>
      </c>
      <c r="AD61" s="7"/>
      <c r="AE61" s="7">
        <v>6.5000000000000002E-2</v>
      </c>
      <c r="AF61" s="7">
        <v>3.5999999999999997E-2</v>
      </c>
      <c r="AG61" s="7">
        <v>0.04</v>
      </c>
      <c r="AH61" s="7">
        <v>3.4000000000000002E-2</v>
      </c>
      <c r="AI61" s="7">
        <v>3.7999999999999999E-2</v>
      </c>
      <c r="AJ61" s="8">
        <v>1.4E-2</v>
      </c>
      <c r="AK61" s="14">
        <v>4.4999999999999998E-2</v>
      </c>
      <c r="AL61" s="8">
        <v>5.3999999999999999E-2</v>
      </c>
      <c r="AM61" s="7">
        <v>6.2E-2</v>
      </c>
      <c r="AN61" s="7">
        <v>0.01</v>
      </c>
      <c r="AO61" s="8">
        <v>1.6E-2</v>
      </c>
      <c r="AP61" s="31">
        <v>6.0000000000000001E-3</v>
      </c>
      <c r="AQ61" s="31">
        <v>6.3E-2</v>
      </c>
      <c r="AR61" s="39">
        <v>4.5999999999999999E-2</v>
      </c>
      <c r="AS61" s="7">
        <v>1.4E-2</v>
      </c>
      <c r="AT61" s="7">
        <v>2.1000000000000001E-2</v>
      </c>
      <c r="AU61" s="8">
        <v>2.8000000000000001E-2</v>
      </c>
      <c r="AV61" s="8">
        <v>0.01</v>
      </c>
      <c r="AW61" s="8" t="s">
        <v>188</v>
      </c>
      <c r="AX61" s="8" t="s">
        <v>227</v>
      </c>
      <c r="AY61" s="8">
        <v>2.5999999999999999E-2</v>
      </c>
    </row>
    <row r="62" spans="1:51" x14ac:dyDescent="0.2">
      <c r="A62" s="51"/>
      <c r="B62" s="1" t="s">
        <v>61</v>
      </c>
      <c r="C62" s="1" t="s">
        <v>77</v>
      </c>
      <c r="D62" s="17" t="s">
        <v>15</v>
      </c>
      <c r="E62" s="7" t="s">
        <v>23</v>
      </c>
      <c r="F62" s="7" t="s">
        <v>17</v>
      </c>
      <c r="G62" s="10">
        <f t="shared" si="10"/>
        <v>4</v>
      </c>
      <c r="H62" s="10">
        <f>MIN(K62:ZU62)</f>
        <v>2.5999999999999999E-2</v>
      </c>
      <c r="I62" s="10" t="s">
        <v>31</v>
      </c>
      <c r="J62" s="10">
        <f t="shared" si="13"/>
        <v>3.5999999999999997E-2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3.5999999999999997E-2</v>
      </c>
      <c r="AE62" s="7"/>
      <c r="AF62" s="7"/>
      <c r="AG62" s="7"/>
      <c r="AH62" s="7"/>
      <c r="AI62" s="7"/>
      <c r="AJ62" s="8"/>
      <c r="AK62" s="14"/>
      <c r="AL62" s="7"/>
      <c r="AM62" s="7"/>
      <c r="AN62" s="7"/>
      <c r="AO62" s="8"/>
      <c r="AP62" s="30"/>
      <c r="AQ62" s="33"/>
      <c r="AR62" s="36"/>
      <c r="AS62" s="7"/>
      <c r="AT62" s="7"/>
      <c r="AU62" s="8"/>
      <c r="AV62" s="8"/>
      <c r="AW62" s="8" t="s">
        <v>188</v>
      </c>
      <c r="AX62" s="8" t="s">
        <v>227</v>
      </c>
      <c r="AY62" s="8">
        <v>2.5999999999999999E-2</v>
      </c>
    </row>
    <row r="63" spans="1:51" x14ac:dyDescent="0.2">
      <c r="A63" s="52" t="s">
        <v>79</v>
      </c>
      <c r="B63" s="1" t="s">
        <v>80</v>
      </c>
      <c r="C63" s="1" t="s">
        <v>81</v>
      </c>
      <c r="D63" s="16" t="s">
        <v>15</v>
      </c>
      <c r="E63" s="7" t="s">
        <v>16</v>
      </c>
      <c r="F63" s="7" t="s">
        <v>82</v>
      </c>
      <c r="G63" s="10">
        <f t="shared" si="10"/>
        <v>40</v>
      </c>
      <c r="H63" s="10" t="s">
        <v>83</v>
      </c>
      <c r="I63" s="10" t="s">
        <v>31</v>
      </c>
      <c r="J63" s="10" t="s">
        <v>83</v>
      </c>
      <c r="K63" s="7"/>
      <c r="L63" s="7" t="s">
        <v>83</v>
      </c>
      <c r="M63" s="7" t="s">
        <v>83</v>
      </c>
      <c r="N63" s="7" t="s">
        <v>83</v>
      </c>
      <c r="O63" s="7" t="s">
        <v>83</v>
      </c>
      <c r="P63" s="7" t="s">
        <v>83</v>
      </c>
      <c r="Q63" s="7" t="s">
        <v>83</v>
      </c>
      <c r="R63" s="7" t="s">
        <v>83</v>
      </c>
      <c r="S63" s="7" t="s">
        <v>83</v>
      </c>
      <c r="T63" s="7" t="s">
        <v>83</v>
      </c>
      <c r="U63" s="7" t="s">
        <v>83</v>
      </c>
      <c r="V63" s="7" t="s">
        <v>83</v>
      </c>
      <c r="W63" s="7" t="s">
        <v>83</v>
      </c>
      <c r="X63" s="7" t="s">
        <v>83</v>
      </c>
      <c r="Y63" s="7" t="s">
        <v>83</v>
      </c>
      <c r="Z63" s="7" t="s">
        <v>83</v>
      </c>
      <c r="AA63" s="7" t="s">
        <v>83</v>
      </c>
      <c r="AB63" s="7" t="s">
        <v>83</v>
      </c>
      <c r="AC63" s="7" t="s">
        <v>83</v>
      </c>
      <c r="AD63" s="7" t="s">
        <v>83</v>
      </c>
      <c r="AE63" s="7" t="s">
        <v>83</v>
      </c>
      <c r="AF63" s="7" t="s">
        <v>83</v>
      </c>
      <c r="AG63" s="7" t="s">
        <v>83</v>
      </c>
      <c r="AH63" s="7" t="s">
        <v>83</v>
      </c>
      <c r="AI63" s="7" t="s">
        <v>83</v>
      </c>
      <c r="AJ63" s="8" t="s">
        <v>83</v>
      </c>
      <c r="AK63" s="14" t="s">
        <v>83</v>
      </c>
      <c r="AL63" s="7" t="s">
        <v>83</v>
      </c>
      <c r="AM63" s="7" t="s">
        <v>83</v>
      </c>
      <c r="AN63" s="7" t="s">
        <v>83</v>
      </c>
      <c r="AO63" s="8" t="s">
        <v>83</v>
      </c>
      <c r="AP63" s="30" t="s">
        <v>83</v>
      </c>
      <c r="AQ63" s="30" t="s">
        <v>83</v>
      </c>
      <c r="AR63" s="37" t="s">
        <v>83</v>
      </c>
      <c r="AS63" s="7" t="s">
        <v>83</v>
      </c>
      <c r="AT63" s="7" t="s">
        <v>83</v>
      </c>
      <c r="AU63" s="8" t="s">
        <v>151</v>
      </c>
      <c r="AV63" s="8" t="s">
        <v>83</v>
      </c>
      <c r="AW63" s="8" t="s">
        <v>151</v>
      </c>
      <c r="AX63" s="8" t="s">
        <v>151</v>
      </c>
      <c r="AY63" s="8" t="s">
        <v>151</v>
      </c>
    </row>
    <row r="64" spans="1:51" x14ac:dyDescent="0.2">
      <c r="A64" s="53"/>
      <c r="B64" s="1" t="s">
        <v>80</v>
      </c>
      <c r="C64" s="1" t="s">
        <v>84</v>
      </c>
      <c r="D64" s="16" t="s">
        <v>15</v>
      </c>
      <c r="E64" s="7" t="s">
        <v>16</v>
      </c>
      <c r="F64" s="7" t="s">
        <v>82</v>
      </c>
      <c r="G64" s="10">
        <f t="shared" si="10"/>
        <v>40</v>
      </c>
      <c r="H64" s="10" t="s">
        <v>83</v>
      </c>
      <c r="I64" s="19" t="s">
        <v>83</v>
      </c>
      <c r="J64" s="10">
        <f>MAX(K64:ZU64)</f>
        <v>16</v>
      </c>
      <c r="K64" s="7"/>
      <c r="L64" s="7" t="s">
        <v>83</v>
      </c>
      <c r="M64" s="7" t="s">
        <v>83</v>
      </c>
      <c r="N64" s="7" t="s">
        <v>83</v>
      </c>
      <c r="O64" s="7" t="s">
        <v>83</v>
      </c>
      <c r="P64" s="7" t="s">
        <v>83</v>
      </c>
      <c r="Q64" s="7" t="s">
        <v>83</v>
      </c>
      <c r="R64" s="7" t="s">
        <v>83</v>
      </c>
      <c r="S64" s="7" t="s">
        <v>83</v>
      </c>
      <c r="T64" s="7" t="s">
        <v>83</v>
      </c>
      <c r="U64" s="7" t="s">
        <v>83</v>
      </c>
      <c r="V64" s="7" t="s">
        <v>83</v>
      </c>
      <c r="W64" s="7" t="s">
        <v>83</v>
      </c>
      <c r="X64" s="7" t="s">
        <v>83</v>
      </c>
      <c r="Y64" s="7" t="s">
        <v>83</v>
      </c>
      <c r="Z64" s="7" t="s">
        <v>83</v>
      </c>
      <c r="AA64" s="7" t="s">
        <v>83</v>
      </c>
      <c r="AB64" s="7" t="s">
        <v>83</v>
      </c>
      <c r="AC64" s="7" t="s">
        <v>83</v>
      </c>
      <c r="AD64" s="7" t="s">
        <v>83</v>
      </c>
      <c r="AE64" s="7" t="s">
        <v>83</v>
      </c>
      <c r="AF64" s="7" t="s">
        <v>83</v>
      </c>
      <c r="AG64" s="7" t="s">
        <v>83</v>
      </c>
      <c r="AH64" s="7" t="s">
        <v>83</v>
      </c>
      <c r="AI64" s="7" t="s">
        <v>83</v>
      </c>
      <c r="AJ64" s="8" t="s">
        <v>83</v>
      </c>
      <c r="AK64" s="14" t="s">
        <v>83</v>
      </c>
      <c r="AL64" s="7">
        <v>1</v>
      </c>
      <c r="AM64" s="7">
        <v>1</v>
      </c>
      <c r="AN64" s="7">
        <v>6</v>
      </c>
      <c r="AO64" s="8">
        <v>16</v>
      </c>
      <c r="AP64" s="33">
        <v>9</v>
      </c>
      <c r="AQ64" s="30" t="s">
        <v>83</v>
      </c>
      <c r="AR64" s="37" t="s">
        <v>83</v>
      </c>
      <c r="AS64" s="7">
        <v>3</v>
      </c>
      <c r="AT64" s="7">
        <v>5</v>
      </c>
      <c r="AU64" s="8">
        <v>4</v>
      </c>
      <c r="AV64" s="8">
        <v>4</v>
      </c>
      <c r="AW64" s="8" t="s">
        <v>161</v>
      </c>
      <c r="AX64" s="8" t="s">
        <v>235</v>
      </c>
      <c r="AY64" s="8">
        <v>3</v>
      </c>
    </row>
    <row r="65" spans="1:51" x14ac:dyDescent="0.2">
      <c r="A65" s="53"/>
      <c r="B65" s="1" t="s">
        <v>80</v>
      </c>
      <c r="C65" s="1" t="s">
        <v>85</v>
      </c>
      <c r="D65" s="16" t="s">
        <v>15</v>
      </c>
      <c r="E65" s="7" t="s">
        <v>16</v>
      </c>
      <c r="F65" s="7" t="s">
        <v>82</v>
      </c>
      <c r="G65" s="10">
        <f t="shared" si="10"/>
        <v>40</v>
      </c>
      <c r="H65" s="10" t="s">
        <v>83</v>
      </c>
      <c r="I65" s="10" t="s">
        <v>31</v>
      </c>
      <c r="J65" s="10" t="s">
        <v>83</v>
      </c>
      <c r="K65" s="7"/>
      <c r="L65" s="7" t="s">
        <v>83</v>
      </c>
      <c r="M65" s="7" t="s">
        <v>83</v>
      </c>
      <c r="N65" s="7" t="s">
        <v>83</v>
      </c>
      <c r="O65" s="7" t="s">
        <v>83</v>
      </c>
      <c r="P65" s="7" t="s">
        <v>83</v>
      </c>
      <c r="Q65" s="7" t="s">
        <v>83</v>
      </c>
      <c r="R65" s="7" t="s">
        <v>83</v>
      </c>
      <c r="S65" s="7" t="s">
        <v>83</v>
      </c>
      <c r="T65" s="7" t="s">
        <v>83</v>
      </c>
      <c r="U65" s="7" t="s">
        <v>83</v>
      </c>
      <c r="V65" s="7" t="s">
        <v>83</v>
      </c>
      <c r="W65" s="7" t="s">
        <v>83</v>
      </c>
      <c r="X65" s="7" t="s">
        <v>83</v>
      </c>
      <c r="Y65" s="7" t="s">
        <v>83</v>
      </c>
      <c r="Z65" s="7" t="s">
        <v>83</v>
      </c>
      <c r="AA65" s="7" t="s">
        <v>83</v>
      </c>
      <c r="AB65" s="7" t="s">
        <v>83</v>
      </c>
      <c r="AC65" s="7" t="s">
        <v>83</v>
      </c>
      <c r="AD65" s="7" t="s">
        <v>83</v>
      </c>
      <c r="AE65" s="7" t="s">
        <v>83</v>
      </c>
      <c r="AF65" s="7" t="s">
        <v>83</v>
      </c>
      <c r="AG65" s="7" t="s">
        <v>83</v>
      </c>
      <c r="AH65" s="7" t="s">
        <v>83</v>
      </c>
      <c r="AI65" s="7" t="s">
        <v>83</v>
      </c>
      <c r="AJ65" s="8" t="s">
        <v>83</v>
      </c>
      <c r="AK65" s="14" t="s">
        <v>83</v>
      </c>
      <c r="AL65" s="7" t="s">
        <v>83</v>
      </c>
      <c r="AM65" s="7" t="s">
        <v>83</v>
      </c>
      <c r="AN65" s="7" t="s">
        <v>83</v>
      </c>
      <c r="AO65" s="8" t="s">
        <v>83</v>
      </c>
      <c r="AP65" s="30" t="s">
        <v>83</v>
      </c>
      <c r="AQ65" s="30" t="s">
        <v>83</v>
      </c>
      <c r="AR65" s="37" t="s">
        <v>83</v>
      </c>
      <c r="AS65" s="7" t="s">
        <v>83</v>
      </c>
      <c r="AT65" s="7" t="s">
        <v>83</v>
      </c>
      <c r="AU65" s="8" t="s">
        <v>151</v>
      </c>
      <c r="AV65" s="8" t="s">
        <v>83</v>
      </c>
      <c r="AW65" s="8" t="s">
        <v>151</v>
      </c>
      <c r="AX65" s="8" t="s">
        <v>151</v>
      </c>
      <c r="AY65" s="8" t="s">
        <v>151</v>
      </c>
    </row>
    <row r="66" spans="1:51" x14ac:dyDescent="0.2">
      <c r="A66" s="53"/>
      <c r="B66" s="1" t="s">
        <v>86</v>
      </c>
      <c r="C66" s="1" t="s">
        <v>81</v>
      </c>
      <c r="D66" s="16" t="s">
        <v>15</v>
      </c>
      <c r="E66" s="7" t="s">
        <v>16</v>
      </c>
      <c r="F66" s="7" t="s">
        <v>82</v>
      </c>
      <c r="G66" s="10">
        <f t="shared" si="10"/>
        <v>1</v>
      </c>
      <c r="H66" s="10" t="s">
        <v>87</v>
      </c>
      <c r="I66" s="10" t="s">
        <v>31</v>
      </c>
      <c r="J66" s="10" t="s">
        <v>87</v>
      </c>
      <c r="K66" s="7" t="s">
        <v>87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8"/>
      <c r="AK66" s="14"/>
      <c r="AL66" s="7"/>
      <c r="AM66" s="7"/>
      <c r="AN66" s="7"/>
      <c r="AO66" s="8"/>
      <c r="AP66" s="30"/>
      <c r="AQ66" s="30"/>
      <c r="AR66" s="37"/>
      <c r="AS66" s="7"/>
      <c r="AT66" s="7"/>
      <c r="AU66" s="8"/>
      <c r="AV66" s="8"/>
      <c r="AW66" s="8"/>
      <c r="AX66" s="8"/>
      <c r="AY66" s="8"/>
    </row>
    <row r="67" spans="1:51" x14ac:dyDescent="0.2">
      <c r="A67" s="53"/>
      <c r="B67" s="1" t="s">
        <v>86</v>
      </c>
      <c r="C67" s="1" t="s">
        <v>84</v>
      </c>
      <c r="D67" s="16" t="s">
        <v>15</v>
      </c>
      <c r="E67" s="7" t="s">
        <v>16</v>
      </c>
      <c r="F67" s="7" t="s">
        <v>82</v>
      </c>
      <c r="G67" s="10">
        <f t="shared" si="10"/>
        <v>1</v>
      </c>
      <c r="H67" s="10" t="s">
        <v>87</v>
      </c>
      <c r="I67" s="10" t="s">
        <v>31</v>
      </c>
      <c r="J67" s="10" t="s">
        <v>87</v>
      </c>
      <c r="K67" s="7" t="s">
        <v>87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8"/>
      <c r="AK67" s="14"/>
      <c r="AL67" s="7"/>
      <c r="AM67" s="7"/>
      <c r="AN67" s="7"/>
      <c r="AO67" s="8"/>
      <c r="AP67" s="30"/>
      <c r="AQ67" s="33"/>
      <c r="AR67" s="36"/>
      <c r="AS67" s="7"/>
      <c r="AT67" s="7"/>
      <c r="AU67" s="8"/>
      <c r="AV67" s="8"/>
      <c r="AW67" s="8"/>
      <c r="AX67" s="8"/>
      <c r="AY67" s="8"/>
    </row>
    <row r="68" spans="1:51" x14ac:dyDescent="0.2">
      <c r="A68" s="53"/>
      <c r="B68" s="1" t="s">
        <v>86</v>
      </c>
      <c r="C68" s="1" t="s">
        <v>85</v>
      </c>
      <c r="D68" s="16" t="s">
        <v>15</v>
      </c>
      <c r="E68" s="7" t="s">
        <v>16</v>
      </c>
      <c r="F68" s="7" t="s">
        <v>82</v>
      </c>
      <c r="G68" s="10">
        <f t="shared" si="10"/>
        <v>1</v>
      </c>
      <c r="H68" s="10" t="s">
        <v>87</v>
      </c>
      <c r="I68" s="10" t="s">
        <v>31</v>
      </c>
      <c r="J68" s="10" t="s">
        <v>87</v>
      </c>
      <c r="K68" s="7" t="s">
        <v>87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8"/>
      <c r="AK68" s="14"/>
      <c r="AL68" s="7"/>
      <c r="AM68" s="7"/>
      <c r="AN68" s="7"/>
      <c r="AO68" s="8"/>
      <c r="AP68" s="30"/>
      <c r="AQ68" s="33"/>
      <c r="AR68" s="36"/>
      <c r="AS68" s="7"/>
      <c r="AT68" s="7"/>
      <c r="AU68" s="8"/>
      <c r="AV68" s="8"/>
      <c r="AW68" s="8"/>
      <c r="AX68" s="8"/>
      <c r="AY68" s="8"/>
    </row>
    <row r="69" spans="1:51" x14ac:dyDescent="0.2">
      <c r="A69" s="54" t="s">
        <v>88</v>
      </c>
      <c r="B69" s="1" t="s">
        <v>89</v>
      </c>
      <c r="C69" s="1" t="s">
        <v>90</v>
      </c>
      <c r="D69" s="17" t="s">
        <v>15</v>
      </c>
      <c r="E69" s="7" t="s">
        <v>16</v>
      </c>
      <c r="F69" s="7" t="s">
        <v>82</v>
      </c>
      <c r="G69" s="10">
        <f t="shared" ref="G69:G122" si="14">COUNTA(K69:ZU69)</f>
        <v>41</v>
      </c>
      <c r="H69" s="10" t="s">
        <v>91</v>
      </c>
      <c r="I69" s="10" t="s">
        <v>31</v>
      </c>
      <c r="J69" s="10" t="s">
        <v>91</v>
      </c>
      <c r="K69" s="7" t="s">
        <v>91</v>
      </c>
      <c r="L69" s="7" t="s">
        <v>91</v>
      </c>
      <c r="M69" s="7" t="s">
        <v>91</v>
      </c>
      <c r="N69" s="7" t="s">
        <v>91</v>
      </c>
      <c r="O69" s="7" t="s">
        <v>91</v>
      </c>
      <c r="P69" s="7" t="s">
        <v>91</v>
      </c>
      <c r="Q69" s="7" t="s">
        <v>91</v>
      </c>
      <c r="R69" s="7" t="s">
        <v>91</v>
      </c>
      <c r="S69" s="7" t="s">
        <v>91</v>
      </c>
      <c r="T69" s="7" t="s">
        <v>91</v>
      </c>
      <c r="U69" s="7" t="s">
        <v>91</v>
      </c>
      <c r="V69" s="7" t="s">
        <v>91</v>
      </c>
      <c r="W69" s="7" t="s">
        <v>91</v>
      </c>
      <c r="X69" s="7" t="s">
        <v>91</v>
      </c>
      <c r="Y69" s="7" t="s">
        <v>91</v>
      </c>
      <c r="Z69" s="7" t="s">
        <v>91</v>
      </c>
      <c r="AA69" s="7" t="s">
        <v>91</v>
      </c>
      <c r="AB69" s="7" t="s">
        <v>91</v>
      </c>
      <c r="AC69" s="7" t="s">
        <v>91</v>
      </c>
      <c r="AD69" s="7" t="s">
        <v>91</v>
      </c>
      <c r="AE69" s="7" t="s">
        <v>91</v>
      </c>
      <c r="AF69" s="7" t="s">
        <v>91</v>
      </c>
      <c r="AG69" s="7" t="s">
        <v>91</v>
      </c>
      <c r="AH69" s="7" t="s">
        <v>91</v>
      </c>
      <c r="AI69" s="7" t="s">
        <v>91</v>
      </c>
      <c r="AJ69" s="8" t="s">
        <v>91</v>
      </c>
      <c r="AK69" s="14" t="s">
        <v>91</v>
      </c>
      <c r="AL69" s="14" t="s">
        <v>91</v>
      </c>
      <c r="AM69" s="7" t="s">
        <v>91</v>
      </c>
      <c r="AN69" s="7" t="s">
        <v>91</v>
      </c>
      <c r="AO69" s="8" t="s">
        <v>91</v>
      </c>
      <c r="AP69" s="30" t="s">
        <v>91</v>
      </c>
      <c r="AQ69" s="33" t="s">
        <v>91</v>
      </c>
      <c r="AR69" s="36" t="s">
        <v>91</v>
      </c>
      <c r="AS69" s="7" t="s">
        <v>91</v>
      </c>
      <c r="AT69" s="7" t="s">
        <v>91</v>
      </c>
      <c r="AU69" s="8" t="s">
        <v>152</v>
      </c>
      <c r="AV69" s="8" t="s">
        <v>91</v>
      </c>
      <c r="AW69" s="8" t="s">
        <v>152</v>
      </c>
      <c r="AX69" s="8" t="s">
        <v>152</v>
      </c>
      <c r="AY69" s="8" t="s">
        <v>152</v>
      </c>
    </row>
    <row r="70" spans="1:51" x14ac:dyDescent="0.2">
      <c r="A70" s="55"/>
      <c r="B70" s="1" t="s">
        <v>89</v>
      </c>
      <c r="C70" s="1" t="s">
        <v>92</v>
      </c>
      <c r="D70" s="17" t="s">
        <v>15</v>
      </c>
      <c r="E70" s="7" t="s">
        <v>16</v>
      </c>
      <c r="F70" s="7" t="s">
        <v>82</v>
      </c>
      <c r="G70" s="10">
        <f t="shared" si="14"/>
        <v>41</v>
      </c>
      <c r="H70" s="10" t="s">
        <v>91</v>
      </c>
      <c r="I70" s="10" t="s">
        <v>31</v>
      </c>
      <c r="J70" s="10" t="s">
        <v>91</v>
      </c>
      <c r="K70" s="7" t="s">
        <v>91</v>
      </c>
      <c r="L70" s="7" t="s">
        <v>91</v>
      </c>
      <c r="M70" s="7" t="s">
        <v>91</v>
      </c>
      <c r="N70" s="7" t="s">
        <v>91</v>
      </c>
      <c r="O70" s="7" t="s">
        <v>91</v>
      </c>
      <c r="P70" s="7" t="s">
        <v>91</v>
      </c>
      <c r="Q70" s="7" t="s">
        <v>91</v>
      </c>
      <c r="R70" s="7" t="s">
        <v>91</v>
      </c>
      <c r="S70" s="7" t="s">
        <v>91</v>
      </c>
      <c r="T70" s="7" t="s">
        <v>91</v>
      </c>
      <c r="U70" s="7" t="s">
        <v>91</v>
      </c>
      <c r="V70" s="7" t="s">
        <v>91</v>
      </c>
      <c r="W70" s="7" t="s">
        <v>91</v>
      </c>
      <c r="X70" s="7" t="s">
        <v>91</v>
      </c>
      <c r="Y70" s="7" t="s">
        <v>91</v>
      </c>
      <c r="Z70" s="7" t="s">
        <v>91</v>
      </c>
      <c r="AA70" s="7" t="s">
        <v>91</v>
      </c>
      <c r="AB70" s="7" t="s">
        <v>91</v>
      </c>
      <c r="AC70" s="7" t="s">
        <v>91</v>
      </c>
      <c r="AD70" s="7" t="s">
        <v>91</v>
      </c>
      <c r="AE70" s="7" t="s">
        <v>91</v>
      </c>
      <c r="AF70" s="7" t="s">
        <v>91</v>
      </c>
      <c r="AG70" s="7" t="s">
        <v>91</v>
      </c>
      <c r="AH70" s="7" t="s">
        <v>91</v>
      </c>
      <c r="AI70" s="7" t="s">
        <v>91</v>
      </c>
      <c r="AJ70" s="8" t="s">
        <v>91</v>
      </c>
      <c r="AK70" s="14" t="s">
        <v>91</v>
      </c>
      <c r="AL70" s="14" t="s">
        <v>91</v>
      </c>
      <c r="AM70" s="7" t="s">
        <v>91</v>
      </c>
      <c r="AN70" s="7" t="s">
        <v>91</v>
      </c>
      <c r="AO70" s="8" t="s">
        <v>91</v>
      </c>
      <c r="AP70" s="30" t="s">
        <v>91</v>
      </c>
      <c r="AQ70" s="33" t="s">
        <v>91</v>
      </c>
      <c r="AR70" s="36" t="s">
        <v>91</v>
      </c>
      <c r="AS70" s="7" t="s">
        <v>91</v>
      </c>
      <c r="AT70" s="7" t="s">
        <v>91</v>
      </c>
      <c r="AU70" s="8" t="s">
        <v>152</v>
      </c>
      <c r="AV70" s="8" t="s">
        <v>91</v>
      </c>
      <c r="AW70" s="8" t="s">
        <v>152</v>
      </c>
      <c r="AX70" s="8" t="s">
        <v>152</v>
      </c>
      <c r="AY70" s="8" t="s">
        <v>152</v>
      </c>
    </row>
    <row r="71" spans="1:51" x14ac:dyDescent="0.2">
      <c r="A71" s="55"/>
      <c r="B71" s="1" t="s">
        <v>89</v>
      </c>
      <c r="C71" s="1" t="s">
        <v>93</v>
      </c>
      <c r="D71" s="17" t="s">
        <v>15</v>
      </c>
      <c r="E71" s="7" t="s">
        <v>16</v>
      </c>
      <c r="F71" s="7" t="s">
        <v>82</v>
      </c>
      <c r="G71" s="10">
        <f t="shared" si="14"/>
        <v>41</v>
      </c>
      <c r="H71" s="10" t="s">
        <v>91</v>
      </c>
      <c r="I71" s="10" t="s">
        <v>31</v>
      </c>
      <c r="J71" s="10" t="s">
        <v>91</v>
      </c>
      <c r="K71" s="7" t="s">
        <v>91</v>
      </c>
      <c r="L71" s="7" t="s">
        <v>91</v>
      </c>
      <c r="M71" s="7" t="s">
        <v>91</v>
      </c>
      <c r="N71" s="7" t="s">
        <v>91</v>
      </c>
      <c r="O71" s="7" t="s">
        <v>91</v>
      </c>
      <c r="P71" s="7" t="s">
        <v>91</v>
      </c>
      <c r="Q71" s="7" t="s">
        <v>91</v>
      </c>
      <c r="R71" s="7" t="s">
        <v>91</v>
      </c>
      <c r="S71" s="7" t="s">
        <v>91</v>
      </c>
      <c r="T71" s="7" t="s">
        <v>91</v>
      </c>
      <c r="U71" s="7" t="s">
        <v>91</v>
      </c>
      <c r="V71" s="7" t="s">
        <v>91</v>
      </c>
      <c r="W71" s="7" t="s">
        <v>91</v>
      </c>
      <c r="X71" s="7" t="s">
        <v>91</v>
      </c>
      <c r="Y71" s="7" t="s">
        <v>91</v>
      </c>
      <c r="Z71" s="7" t="s">
        <v>91</v>
      </c>
      <c r="AA71" s="7" t="s">
        <v>91</v>
      </c>
      <c r="AB71" s="7" t="s">
        <v>91</v>
      </c>
      <c r="AC71" s="7" t="s">
        <v>91</v>
      </c>
      <c r="AD71" s="7" t="s">
        <v>91</v>
      </c>
      <c r="AE71" s="7" t="s">
        <v>91</v>
      </c>
      <c r="AF71" s="7" t="s">
        <v>91</v>
      </c>
      <c r="AG71" s="7" t="s">
        <v>91</v>
      </c>
      <c r="AH71" s="7" t="s">
        <v>91</v>
      </c>
      <c r="AI71" s="7" t="s">
        <v>91</v>
      </c>
      <c r="AJ71" s="8" t="s">
        <v>91</v>
      </c>
      <c r="AK71" s="14" t="s">
        <v>91</v>
      </c>
      <c r="AL71" s="14" t="s">
        <v>91</v>
      </c>
      <c r="AM71" s="7" t="s">
        <v>91</v>
      </c>
      <c r="AN71" s="7" t="s">
        <v>91</v>
      </c>
      <c r="AO71" s="8" t="s">
        <v>91</v>
      </c>
      <c r="AP71" s="30" t="s">
        <v>91</v>
      </c>
      <c r="AQ71" s="30" t="s">
        <v>91</v>
      </c>
      <c r="AR71" s="37" t="s">
        <v>91</v>
      </c>
      <c r="AS71" s="7" t="s">
        <v>91</v>
      </c>
      <c r="AT71" s="7" t="s">
        <v>91</v>
      </c>
      <c r="AU71" s="8" t="s">
        <v>152</v>
      </c>
      <c r="AV71" s="8" t="s">
        <v>91</v>
      </c>
      <c r="AW71" s="8" t="s">
        <v>152</v>
      </c>
      <c r="AX71" s="8" t="s">
        <v>152</v>
      </c>
      <c r="AY71" s="8" t="s">
        <v>152</v>
      </c>
    </row>
    <row r="72" spans="1:51" x14ac:dyDescent="0.2">
      <c r="A72" s="55"/>
      <c r="B72" s="1" t="s">
        <v>89</v>
      </c>
      <c r="C72" s="1" t="s">
        <v>94</v>
      </c>
      <c r="D72" s="17" t="s">
        <v>15</v>
      </c>
      <c r="E72" s="7" t="s">
        <v>16</v>
      </c>
      <c r="F72" s="7" t="s">
        <v>82</v>
      </c>
      <c r="G72" s="10">
        <f t="shared" si="14"/>
        <v>41</v>
      </c>
      <c r="H72" s="10" t="s">
        <v>91</v>
      </c>
      <c r="I72" s="10" t="s">
        <v>31</v>
      </c>
      <c r="J72" s="10" t="s">
        <v>91</v>
      </c>
      <c r="K72" s="7" t="s">
        <v>91</v>
      </c>
      <c r="L72" s="7" t="s">
        <v>91</v>
      </c>
      <c r="M72" s="7" t="s">
        <v>91</v>
      </c>
      <c r="N72" s="7" t="s">
        <v>91</v>
      </c>
      <c r="O72" s="7" t="s">
        <v>91</v>
      </c>
      <c r="P72" s="7" t="s">
        <v>91</v>
      </c>
      <c r="Q72" s="7" t="s">
        <v>91</v>
      </c>
      <c r="R72" s="7" t="s">
        <v>91</v>
      </c>
      <c r="S72" s="7" t="s">
        <v>91</v>
      </c>
      <c r="T72" s="7" t="s">
        <v>91</v>
      </c>
      <c r="U72" s="7" t="s">
        <v>91</v>
      </c>
      <c r="V72" s="7" t="s">
        <v>91</v>
      </c>
      <c r="W72" s="7" t="s">
        <v>91</v>
      </c>
      <c r="X72" s="7" t="s">
        <v>91</v>
      </c>
      <c r="Y72" s="7" t="s">
        <v>91</v>
      </c>
      <c r="Z72" s="7" t="s">
        <v>91</v>
      </c>
      <c r="AA72" s="7" t="s">
        <v>91</v>
      </c>
      <c r="AB72" s="7" t="s">
        <v>91</v>
      </c>
      <c r="AC72" s="7" t="s">
        <v>91</v>
      </c>
      <c r="AD72" s="7" t="s">
        <v>91</v>
      </c>
      <c r="AE72" s="7" t="s">
        <v>91</v>
      </c>
      <c r="AF72" s="7" t="s">
        <v>91</v>
      </c>
      <c r="AG72" s="7" t="s">
        <v>91</v>
      </c>
      <c r="AH72" s="7" t="s">
        <v>91</v>
      </c>
      <c r="AI72" s="7" t="s">
        <v>91</v>
      </c>
      <c r="AJ72" s="8" t="s">
        <v>91</v>
      </c>
      <c r="AK72" s="14" t="s">
        <v>91</v>
      </c>
      <c r="AL72" s="14" t="s">
        <v>91</v>
      </c>
      <c r="AM72" s="7" t="s">
        <v>91</v>
      </c>
      <c r="AN72" s="7" t="s">
        <v>91</v>
      </c>
      <c r="AO72" s="8" t="s">
        <v>91</v>
      </c>
      <c r="AP72" s="30" t="s">
        <v>91</v>
      </c>
      <c r="AQ72" s="30" t="s">
        <v>91</v>
      </c>
      <c r="AR72" s="37" t="s">
        <v>91</v>
      </c>
      <c r="AS72" s="7" t="s">
        <v>91</v>
      </c>
      <c r="AT72" s="7" t="s">
        <v>91</v>
      </c>
      <c r="AU72" s="8" t="s">
        <v>152</v>
      </c>
      <c r="AV72" s="8" t="s">
        <v>91</v>
      </c>
      <c r="AW72" s="8" t="s">
        <v>152</v>
      </c>
      <c r="AX72" s="8" t="s">
        <v>152</v>
      </c>
      <c r="AY72" s="8" t="s">
        <v>152</v>
      </c>
    </row>
    <row r="73" spans="1:51" x14ac:dyDescent="0.2">
      <c r="A73" s="55"/>
      <c r="B73" s="1" t="s">
        <v>89</v>
      </c>
      <c r="C73" s="1" t="s">
        <v>95</v>
      </c>
      <c r="D73" s="17" t="s">
        <v>15</v>
      </c>
      <c r="E73" s="7" t="s">
        <v>16</v>
      </c>
      <c r="F73" s="7" t="s">
        <v>82</v>
      </c>
      <c r="G73" s="10">
        <f t="shared" si="14"/>
        <v>41</v>
      </c>
      <c r="H73" s="10" t="s">
        <v>91</v>
      </c>
      <c r="I73" s="10" t="s">
        <v>31</v>
      </c>
      <c r="J73" s="10" t="s">
        <v>91</v>
      </c>
      <c r="K73" s="7" t="s">
        <v>91</v>
      </c>
      <c r="L73" s="7" t="s">
        <v>91</v>
      </c>
      <c r="M73" s="7" t="s">
        <v>91</v>
      </c>
      <c r="N73" s="7" t="s">
        <v>91</v>
      </c>
      <c r="O73" s="7" t="s">
        <v>91</v>
      </c>
      <c r="P73" s="7" t="s">
        <v>91</v>
      </c>
      <c r="Q73" s="7" t="s">
        <v>91</v>
      </c>
      <c r="R73" s="7" t="s">
        <v>91</v>
      </c>
      <c r="S73" s="7" t="s">
        <v>91</v>
      </c>
      <c r="T73" s="7" t="s">
        <v>91</v>
      </c>
      <c r="U73" s="7" t="s">
        <v>91</v>
      </c>
      <c r="V73" s="7" t="s">
        <v>91</v>
      </c>
      <c r="W73" s="7" t="s">
        <v>91</v>
      </c>
      <c r="X73" s="7" t="s">
        <v>91</v>
      </c>
      <c r="Y73" s="7" t="s">
        <v>91</v>
      </c>
      <c r="Z73" s="7" t="s">
        <v>91</v>
      </c>
      <c r="AA73" s="7" t="s">
        <v>91</v>
      </c>
      <c r="AB73" s="7" t="s">
        <v>91</v>
      </c>
      <c r="AC73" s="7" t="s">
        <v>91</v>
      </c>
      <c r="AD73" s="7" t="s">
        <v>91</v>
      </c>
      <c r="AE73" s="7" t="s">
        <v>91</v>
      </c>
      <c r="AF73" s="7" t="s">
        <v>91</v>
      </c>
      <c r="AG73" s="7" t="s">
        <v>91</v>
      </c>
      <c r="AH73" s="7" t="s">
        <v>91</v>
      </c>
      <c r="AI73" s="7" t="s">
        <v>91</v>
      </c>
      <c r="AJ73" s="8" t="s">
        <v>91</v>
      </c>
      <c r="AK73" s="14" t="s">
        <v>91</v>
      </c>
      <c r="AL73" s="14" t="s">
        <v>91</v>
      </c>
      <c r="AM73" s="7" t="s">
        <v>91</v>
      </c>
      <c r="AN73" s="7" t="s">
        <v>91</v>
      </c>
      <c r="AO73" s="8" t="s">
        <v>91</v>
      </c>
      <c r="AP73" s="29" t="s">
        <v>91</v>
      </c>
      <c r="AQ73" s="30" t="s">
        <v>91</v>
      </c>
      <c r="AR73" s="37" t="s">
        <v>91</v>
      </c>
      <c r="AS73" s="7" t="s">
        <v>91</v>
      </c>
      <c r="AT73" s="7" t="s">
        <v>91</v>
      </c>
      <c r="AU73" s="8" t="s">
        <v>152</v>
      </c>
      <c r="AV73" s="8" t="s">
        <v>91</v>
      </c>
      <c r="AW73" s="8" t="s">
        <v>152</v>
      </c>
      <c r="AX73" s="8" t="s">
        <v>152</v>
      </c>
      <c r="AY73" s="8" t="s">
        <v>152</v>
      </c>
    </row>
    <row r="74" spans="1:51" x14ac:dyDescent="0.2">
      <c r="A74" s="55"/>
      <c r="B74" s="1" t="s">
        <v>89</v>
      </c>
      <c r="C74" s="1" t="s">
        <v>96</v>
      </c>
      <c r="D74" s="17" t="s">
        <v>97</v>
      </c>
      <c r="E74" s="7" t="s">
        <v>16</v>
      </c>
      <c r="F74" s="7" t="s">
        <v>82</v>
      </c>
      <c r="G74" s="10">
        <f t="shared" si="14"/>
        <v>36</v>
      </c>
      <c r="H74" s="10" t="s">
        <v>98</v>
      </c>
      <c r="I74" s="10" t="s">
        <v>31</v>
      </c>
      <c r="J74" s="10" t="s">
        <v>98</v>
      </c>
      <c r="K74" s="7"/>
      <c r="L74" s="7"/>
      <c r="M74" s="7"/>
      <c r="N74" s="7"/>
      <c r="O74" s="7"/>
      <c r="P74" s="7" t="s">
        <v>98</v>
      </c>
      <c r="Q74" s="7" t="s">
        <v>98</v>
      </c>
      <c r="R74" s="7" t="s">
        <v>98</v>
      </c>
      <c r="S74" s="7" t="s">
        <v>98</v>
      </c>
      <c r="T74" s="7" t="s">
        <v>98</v>
      </c>
      <c r="U74" s="7" t="s">
        <v>98</v>
      </c>
      <c r="V74" s="7" t="s">
        <v>98</v>
      </c>
      <c r="W74" s="7" t="s">
        <v>98</v>
      </c>
      <c r="X74" s="7" t="s">
        <v>98</v>
      </c>
      <c r="Y74" s="7" t="s">
        <v>98</v>
      </c>
      <c r="Z74" s="7" t="s">
        <v>98</v>
      </c>
      <c r="AA74" s="7" t="s">
        <v>98</v>
      </c>
      <c r="AB74" s="7" t="s">
        <v>98</v>
      </c>
      <c r="AC74" s="7" t="s">
        <v>98</v>
      </c>
      <c r="AD74" s="7" t="s">
        <v>98</v>
      </c>
      <c r="AE74" s="7" t="s">
        <v>98</v>
      </c>
      <c r="AF74" s="7" t="s">
        <v>98</v>
      </c>
      <c r="AG74" s="7" t="s">
        <v>98</v>
      </c>
      <c r="AH74" s="7" t="s">
        <v>98</v>
      </c>
      <c r="AI74" s="7" t="s">
        <v>98</v>
      </c>
      <c r="AJ74" s="8" t="s">
        <v>98</v>
      </c>
      <c r="AK74" s="14" t="s">
        <v>98</v>
      </c>
      <c r="AL74" s="14" t="s">
        <v>98</v>
      </c>
      <c r="AM74" s="7" t="s">
        <v>98</v>
      </c>
      <c r="AN74" s="7" t="s">
        <v>98</v>
      </c>
      <c r="AO74" s="8" t="s">
        <v>98</v>
      </c>
      <c r="AP74" s="30" t="s">
        <v>98</v>
      </c>
      <c r="AQ74" s="30" t="s">
        <v>98</v>
      </c>
      <c r="AR74" s="37" t="s">
        <v>98</v>
      </c>
      <c r="AS74" s="7" t="s">
        <v>98</v>
      </c>
      <c r="AT74" s="7" t="s">
        <v>98</v>
      </c>
      <c r="AU74" s="8" t="s">
        <v>153</v>
      </c>
      <c r="AV74" s="8" t="s">
        <v>98</v>
      </c>
      <c r="AW74" s="8" t="s">
        <v>153</v>
      </c>
      <c r="AX74" s="8" t="s">
        <v>153</v>
      </c>
      <c r="AY74" s="8" t="s">
        <v>153</v>
      </c>
    </row>
    <row r="75" spans="1:51" x14ac:dyDescent="0.2">
      <c r="A75" s="55"/>
      <c r="B75" s="1" t="s">
        <v>99</v>
      </c>
      <c r="C75" s="1" t="s">
        <v>100</v>
      </c>
      <c r="D75" s="17" t="s">
        <v>15</v>
      </c>
      <c r="E75" s="7" t="s">
        <v>16</v>
      </c>
      <c r="F75" s="7" t="s">
        <v>82</v>
      </c>
      <c r="G75" s="10">
        <f t="shared" si="14"/>
        <v>41</v>
      </c>
      <c r="H75" s="10" t="s">
        <v>98</v>
      </c>
      <c r="I75" s="10" t="s">
        <v>31</v>
      </c>
      <c r="J75" s="10" t="s">
        <v>98</v>
      </c>
      <c r="K75" s="7" t="s">
        <v>98</v>
      </c>
      <c r="L75" s="7" t="s">
        <v>98</v>
      </c>
      <c r="M75" s="7" t="s">
        <v>98</v>
      </c>
      <c r="N75" s="7" t="s">
        <v>98</v>
      </c>
      <c r="O75" s="7" t="s">
        <v>98</v>
      </c>
      <c r="P75" s="7" t="s">
        <v>98</v>
      </c>
      <c r="Q75" s="7" t="s">
        <v>98</v>
      </c>
      <c r="R75" s="7" t="s">
        <v>98</v>
      </c>
      <c r="S75" s="7" t="s">
        <v>98</v>
      </c>
      <c r="T75" s="7" t="s">
        <v>98</v>
      </c>
      <c r="U75" s="7" t="s">
        <v>98</v>
      </c>
      <c r="V75" s="7" t="s">
        <v>98</v>
      </c>
      <c r="W75" s="7" t="s">
        <v>98</v>
      </c>
      <c r="X75" s="7" t="s">
        <v>98</v>
      </c>
      <c r="Y75" s="7" t="s">
        <v>98</v>
      </c>
      <c r="Z75" s="7" t="s">
        <v>98</v>
      </c>
      <c r="AA75" s="7" t="s">
        <v>98</v>
      </c>
      <c r="AB75" s="7" t="s">
        <v>98</v>
      </c>
      <c r="AC75" s="7" t="s">
        <v>98</v>
      </c>
      <c r="AD75" s="7" t="s">
        <v>98</v>
      </c>
      <c r="AE75" s="7" t="s">
        <v>98</v>
      </c>
      <c r="AF75" s="7" t="s">
        <v>98</v>
      </c>
      <c r="AG75" s="7" t="s">
        <v>98</v>
      </c>
      <c r="AH75" s="7" t="s">
        <v>98</v>
      </c>
      <c r="AI75" s="7" t="s">
        <v>98</v>
      </c>
      <c r="AJ75" s="8" t="s">
        <v>98</v>
      </c>
      <c r="AK75" s="14" t="s">
        <v>98</v>
      </c>
      <c r="AL75" s="14" t="s">
        <v>98</v>
      </c>
      <c r="AM75" s="7" t="s">
        <v>98</v>
      </c>
      <c r="AN75" s="7" t="s">
        <v>98</v>
      </c>
      <c r="AO75" s="8" t="s">
        <v>98</v>
      </c>
      <c r="AP75" s="30" t="s">
        <v>83</v>
      </c>
      <c r="AQ75" s="33" t="s">
        <v>98</v>
      </c>
      <c r="AR75" s="36" t="s">
        <v>98</v>
      </c>
      <c r="AS75" s="7" t="s">
        <v>98</v>
      </c>
      <c r="AT75" s="7" t="s">
        <v>98</v>
      </c>
      <c r="AU75" s="8" t="s">
        <v>153</v>
      </c>
      <c r="AV75" s="8" t="s">
        <v>98</v>
      </c>
      <c r="AW75" s="8" t="s">
        <v>153</v>
      </c>
      <c r="AX75" s="8" t="s">
        <v>153</v>
      </c>
      <c r="AY75" s="8" t="s">
        <v>153</v>
      </c>
    </row>
    <row r="76" spans="1:51" x14ac:dyDescent="0.2">
      <c r="A76" s="55"/>
      <c r="B76" s="1" t="s">
        <v>99</v>
      </c>
      <c r="C76" s="1" t="s">
        <v>101</v>
      </c>
      <c r="D76" s="17" t="s">
        <v>15</v>
      </c>
      <c r="E76" s="7" t="s">
        <v>16</v>
      </c>
      <c r="F76" s="7" t="s">
        <v>82</v>
      </c>
      <c r="G76" s="10">
        <f t="shared" si="14"/>
        <v>41</v>
      </c>
      <c r="H76" s="10" t="s">
        <v>98</v>
      </c>
      <c r="I76" s="10" t="s">
        <v>31</v>
      </c>
      <c r="J76" s="10" t="s">
        <v>98</v>
      </c>
      <c r="K76" s="7" t="s">
        <v>98</v>
      </c>
      <c r="L76" s="7" t="s">
        <v>98</v>
      </c>
      <c r="M76" s="7" t="s">
        <v>98</v>
      </c>
      <c r="N76" s="7" t="s">
        <v>98</v>
      </c>
      <c r="O76" s="7" t="s">
        <v>98</v>
      </c>
      <c r="P76" s="7" t="s">
        <v>98</v>
      </c>
      <c r="Q76" s="7" t="s">
        <v>98</v>
      </c>
      <c r="R76" s="7" t="s">
        <v>98</v>
      </c>
      <c r="S76" s="7" t="s">
        <v>98</v>
      </c>
      <c r="T76" s="7" t="s">
        <v>98</v>
      </c>
      <c r="U76" s="7" t="s">
        <v>98</v>
      </c>
      <c r="V76" s="7" t="s">
        <v>98</v>
      </c>
      <c r="W76" s="7" t="s">
        <v>98</v>
      </c>
      <c r="X76" s="7" t="s">
        <v>98</v>
      </c>
      <c r="Y76" s="7" t="s">
        <v>98</v>
      </c>
      <c r="Z76" s="7" t="s">
        <v>98</v>
      </c>
      <c r="AA76" s="7" t="s">
        <v>98</v>
      </c>
      <c r="AB76" s="7" t="s">
        <v>98</v>
      </c>
      <c r="AC76" s="7" t="s">
        <v>98</v>
      </c>
      <c r="AD76" s="7" t="s">
        <v>98</v>
      </c>
      <c r="AE76" s="7" t="s">
        <v>98</v>
      </c>
      <c r="AF76" s="7" t="s">
        <v>98</v>
      </c>
      <c r="AG76" s="7" t="s">
        <v>98</v>
      </c>
      <c r="AH76" s="7" t="s">
        <v>98</v>
      </c>
      <c r="AI76" s="7" t="s">
        <v>98</v>
      </c>
      <c r="AJ76" s="8" t="s">
        <v>98</v>
      </c>
      <c r="AK76" s="14" t="s">
        <v>98</v>
      </c>
      <c r="AL76" s="14" t="s">
        <v>98</v>
      </c>
      <c r="AM76" s="7" t="s">
        <v>98</v>
      </c>
      <c r="AN76" s="7" t="s">
        <v>98</v>
      </c>
      <c r="AO76" s="8" t="s">
        <v>98</v>
      </c>
      <c r="AP76" s="30" t="s">
        <v>98</v>
      </c>
      <c r="AQ76" s="33" t="s">
        <v>98</v>
      </c>
      <c r="AR76" s="36" t="s">
        <v>98</v>
      </c>
      <c r="AS76" s="7" t="s">
        <v>98</v>
      </c>
      <c r="AT76" s="7" t="s">
        <v>98</v>
      </c>
      <c r="AU76" s="8" t="s">
        <v>153</v>
      </c>
      <c r="AV76" s="8" t="s">
        <v>98</v>
      </c>
      <c r="AW76" s="8" t="s">
        <v>153</v>
      </c>
      <c r="AX76" s="8" t="s">
        <v>153</v>
      </c>
      <c r="AY76" s="8" t="s">
        <v>153</v>
      </c>
    </row>
    <row r="77" spans="1:51" x14ac:dyDescent="0.2">
      <c r="A77" s="55"/>
      <c r="B77" s="1" t="s">
        <v>99</v>
      </c>
      <c r="C77" s="1" t="s">
        <v>102</v>
      </c>
      <c r="D77" s="17" t="s">
        <v>15</v>
      </c>
      <c r="E77" s="7" t="s">
        <v>16</v>
      </c>
      <c r="F77" s="7" t="s">
        <v>82</v>
      </c>
      <c r="G77" s="10">
        <f t="shared" si="14"/>
        <v>41</v>
      </c>
      <c r="H77" s="10" t="s">
        <v>98</v>
      </c>
      <c r="I77" s="10" t="s">
        <v>31</v>
      </c>
      <c r="J77" s="10" t="s">
        <v>98</v>
      </c>
      <c r="K77" s="7" t="s">
        <v>98</v>
      </c>
      <c r="L77" s="7" t="s">
        <v>98</v>
      </c>
      <c r="M77" s="7" t="s">
        <v>98</v>
      </c>
      <c r="N77" s="7" t="s">
        <v>98</v>
      </c>
      <c r="O77" s="7" t="s">
        <v>98</v>
      </c>
      <c r="P77" s="7" t="s">
        <v>98</v>
      </c>
      <c r="Q77" s="7" t="s">
        <v>98</v>
      </c>
      <c r="R77" s="7" t="s">
        <v>98</v>
      </c>
      <c r="S77" s="7" t="s">
        <v>98</v>
      </c>
      <c r="T77" s="7" t="s">
        <v>98</v>
      </c>
      <c r="U77" s="7" t="s">
        <v>98</v>
      </c>
      <c r="V77" s="7" t="s">
        <v>98</v>
      </c>
      <c r="W77" s="7" t="s">
        <v>98</v>
      </c>
      <c r="X77" s="7" t="s">
        <v>98</v>
      </c>
      <c r="Y77" s="7" t="s">
        <v>98</v>
      </c>
      <c r="Z77" s="7" t="s">
        <v>98</v>
      </c>
      <c r="AA77" s="7" t="s">
        <v>98</v>
      </c>
      <c r="AB77" s="7" t="s">
        <v>98</v>
      </c>
      <c r="AC77" s="7" t="s">
        <v>98</v>
      </c>
      <c r="AD77" s="7" t="s">
        <v>98</v>
      </c>
      <c r="AE77" s="7" t="s">
        <v>98</v>
      </c>
      <c r="AF77" s="7" t="s">
        <v>98</v>
      </c>
      <c r="AG77" s="7" t="s">
        <v>98</v>
      </c>
      <c r="AH77" s="7" t="s">
        <v>98</v>
      </c>
      <c r="AI77" s="7" t="s">
        <v>98</v>
      </c>
      <c r="AJ77" s="8" t="s">
        <v>98</v>
      </c>
      <c r="AK77" s="14" t="s">
        <v>98</v>
      </c>
      <c r="AL77" s="14" t="s">
        <v>98</v>
      </c>
      <c r="AM77" s="7" t="s">
        <v>98</v>
      </c>
      <c r="AN77" s="7" t="s">
        <v>98</v>
      </c>
      <c r="AO77" s="8" t="s">
        <v>98</v>
      </c>
      <c r="AP77" s="30" t="s">
        <v>98</v>
      </c>
      <c r="AQ77" s="33" t="s">
        <v>98</v>
      </c>
      <c r="AR77" s="36" t="s">
        <v>98</v>
      </c>
      <c r="AS77" s="7" t="s">
        <v>98</v>
      </c>
      <c r="AT77" s="7" t="s">
        <v>98</v>
      </c>
      <c r="AU77" s="8" t="s">
        <v>153</v>
      </c>
      <c r="AV77" s="8" t="s">
        <v>98</v>
      </c>
      <c r="AW77" s="8" t="s">
        <v>153</v>
      </c>
      <c r="AX77" s="8" t="s">
        <v>153</v>
      </c>
      <c r="AY77" s="8" t="s">
        <v>153</v>
      </c>
    </row>
    <row r="78" spans="1:51" x14ac:dyDescent="0.2">
      <c r="A78" s="56" t="s">
        <v>103</v>
      </c>
      <c r="B78" s="1" t="s">
        <v>99</v>
      </c>
      <c r="C78" s="1" t="s">
        <v>104</v>
      </c>
      <c r="D78" s="17" t="s">
        <v>15</v>
      </c>
      <c r="E78" s="7" t="s">
        <v>16</v>
      </c>
      <c r="F78" s="7" t="s">
        <v>82</v>
      </c>
      <c r="G78" s="10">
        <f t="shared" si="14"/>
        <v>41</v>
      </c>
      <c r="H78" s="10" t="s">
        <v>83</v>
      </c>
      <c r="I78" s="10" t="s">
        <v>31</v>
      </c>
      <c r="J78" s="10" t="s">
        <v>83</v>
      </c>
      <c r="K78" s="7" t="s">
        <v>83</v>
      </c>
      <c r="L78" s="7" t="s">
        <v>83</v>
      </c>
      <c r="M78" s="7" t="s">
        <v>83</v>
      </c>
      <c r="N78" s="7" t="s">
        <v>83</v>
      </c>
      <c r="O78" s="7" t="s">
        <v>83</v>
      </c>
      <c r="P78" s="7" t="s">
        <v>83</v>
      </c>
      <c r="Q78" s="7" t="s">
        <v>83</v>
      </c>
      <c r="R78" s="7" t="s">
        <v>83</v>
      </c>
      <c r="S78" s="7" t="s">
        <v>83</v>
      </c>
      <c r="T78" s="7" t="s">
        <v>83</v>
      </c>
      <c r="U78" s="7" t="s">
        <v>83</v>
      </c>
      <c r="V78" s="7" t="s">
        <v>83</v>
      </c>
      <c r="W78" s="7" t="s">
        <v>83</v>
      </c>
      <c r="X78" s="7" t="s">
        <v>83</v>
      </c>
      <c r="Y78" s="7" t="s">
        <v>83</v>
      </c>
      <c r="Z78" s="7" t="s">
        <v>83</v>
      </c>
      <c r="AA78" s="7" t="s">
        <v>83</v>
      </c>
      <c r="AB78" s="7" t="s">
        <v>83</v>
      </c>
      <c r="AC78" s="7" t="s">
        <v>83</v>
      </c>
      <c r="AD78" s="7" t="s">
        <v>83</v>
      </c>
      <c r="AE78" s="7" t="s">
        <v>83</v>
      </c>
      <c r="AF78" s="7" t="s">
        <v>83</v>
      </c>
      <c r="AG78" s="7" t="s">
        <v>83</v>
      </c>
      <c r="AH78" s="7" t="s">
        <v>83</v>
      </c>
      <c r="AI78" s="7" t="s">
        <v>83</v>
      </c>
      <c r="AJ78" s="8" t="s">
        <v>83</v>
      </c>
      <c r="AK78" s="14" t="s">
        <v>83</v>
      </c>
      <c r="AL78" s="14" t="s">
        <v>83</v>
      </c>
      <c r="AM78" s="7" t="s">
        <v>83</v>
      </c>
      <c r="AN78" s="7" t="s">
        <v>83</v>
      </c>
      <c r="AO78" s="8" t="s">
        <v>83</v>
      </c>
      <c r="AP78" s="30" t="s">
        <v>83</v>
      </c>
      <c r="AQ78" s="33" t="s">
        <v>83</v>
      </c>
      <c r="AR78" s="36" t="s">
        <v>83</v>
      </c>
      <c r="AS78" s="7" t="s">
        <v>83</v>
      </c>
      <c r="AT78" s="7" t="s">
        <v>83</v>
      </c>
      <c r="AU78" s="8" t="s">
        <v>151</v>
      </c>
      <c r="AV78" s="8" t="s">
        <v>83</v>
      </c>
      <c r="AW78" s="8" t="s">
        <v>151</v>
      </c>
      <c r="AX78" s="8" t="s">
        <v>151</v>
      </c>
      <c r="AY78" s="8" t="s">
        <v>151</v>
      </c>
    </row>
    <row r="79" spans="1:51" x14ac:dyDescent="0.2">
      <c r="A79" s="57"/>
      <c r="B79" s="1" t="s">
        <v>99</v>
      </c>
      <c r="C79" s="1" t="s">
        <v>105</v>
      </c>
      <c r="D79" s="17" t="s">
        <v>15</v>
      </c>
      <c r="E79" s="7" t="s">
        <v>16</v>
      </c>
      <c r="F79" s="7" t="s">
        <v>82</v>
      </c>
      <c r="G79" s="10">
        <f t="shared" si="14"/>
        <v>41</v>
      </c>
      <c r="H79" s="10" t="s">
        <v>106</v>
      </c>
      <c r="I79" s="10" t="s">
        <v>31</v>
      </c>
      <c r="J79" s="10" t="s">
        <v>106</v>
      </c>
      <c r="K79" s="7" t="s">
        <v>106</v>
      </c>
      <c r="L79" s="7" t="s">
        <v>106</v>
      </c>
      <c r="M79" s="7" t="s">
        <v>106</v>
      </c>
      <c r="N79" s="7" t="s">
        <v>106</v>
      </c>
      <c r="O79" s="7" t="s">
        <v>106</v>
      </c>
      <c r="P79" s="7" t="s">
        <v>106</v>
      </c>
      <c r="Q79" s="7" t="s">
        <v>106</v>
      </c>
      <c r="R79" s="7" t="s">
        <v>106</v>
      </c>
      <c r="S79" s="7" t="s">
        <v>106</v>
      </c>
      <c r="T79" s="7" t="s">
        <v>106</v>
      </c>
      <c r="U79" s="7" t="s">
        <v>106</v>
      </c>
      <c r="V79" s="7" t="s">
        <v>106</v>
      </c>
      <c r="W79" s="7" t="s">
        <v>106</v>
      </c>
      <c r="X79" s="7" t="s">
        <v>106</v>
      </c>
      <c r="Y79" s="7" t="s">
        <v>106</v>
      </c>
      <c r="Z79" s="7" t="s">
        <v>106</v>
      </c>
      <c r="AA79" s="7" t="s">
        <v>106</v>
      </c>
      <c r="AB79" s="7" t="s">
        <v>106</v>
      </c>
      <c r="AC79" s="7" t="s">
        <v>106</v>
      </c>
      <c r="AD79" s="7" t="s">
        <v>106</v>
      </c>
      <c r="AE79" s="7" t="s">
        <v>106</v>
      </c>
      <c r="AF79" s="7" t="s">
        <v>106</v>
      </c>
      <c r="AG79" s="7" t="s">
        <v>106</v>
      </c>
      <c r="AH79" s="7" t="s">
        <v>106</v>
      </c>
      <c r="AI79" s="7" t="s">
        <v>106</v>
      </c>
      <c r="AJ79" s="8" t="s">
        <v>106</v>
      </c>
      <c r="AK79" s="14" t="s">
        <v>106</v>
      </c>
      <c r="AL79" s="14" t="s">
        <v>106</v>
      </c>
      <c r="AM79" s="7" t="s">
        <v>106</v>
      </c>
      <c r="AN79" s="7" t="s">
        <v>106</v>
      </c>
      <c r="AO79" s="8" t="s">
        <v>106</v>
      </c>
      <c r="AP79" s="30" t="s">
        <v>106</v>
      </c>
      <c r="AQ79" s="30" t="s">
        <v>106</v>
      </c>
      <c r="AR79" s="37" t="s">
        <v>106</v>
      </c>
      <c r="AS79" s="7" t="s">
        <v>106</v>
      </c>
      <c r="AT79" s="7" t="s">
        <v>106</v>
      </c>
      <c r="AU79" s="8" t="s">
        <v>154</v>
      </c>
      <c r="AV79" s="8" t="s">
        <v>106</v>
      </c>
      <c r="AW79" s="8" t="s">
        <v>154</v>
      </c>
      <c r="AX79" s="8" t="s">
        <v>154</v>
      </c>
      <c r="AY79" s="8" t="s">
        <v>154</v>
      </c>
    </row>
    <row r="80" spans="1:51" x14ac:dyDescent="0.2">
      <c r="A80" s="57"/>
      <c r="B80" s="1" t="s">
        <v>99</v>
      </c>
      <c r="C80" s="1" t="s">
        <v>107</v>
      </c>
      <c r="D80" s="17" t="s">
        <v>15</v>
      </c>
      <c r="E80" s="7" t="s">
        <v>16</v>
      </c>
      <c r="F80" s="7" t="s">
        <v>82</v>
      </c>
      <c r="G80" s="10">
        <f t="shared" si="14"/>
        <v>41</v>
      </c>
      <c r="H80" s="10" t="s">
        <v>106</v>
      </c>
      <c r="I80" s="10" t="s">
        <v>31</v>
      </c>
      <c r="J80" s="10" t="s">
        <v>106</v>
      </c>
      <c r="K80" s="7" t="s">
        <v>106</v>
      </c>
      <c r="L80" s="7" t="s">
        <v>106</v>
      </c>
      <c r="M80" s="7" t="s">
        <v>106</v>
      </c>
      <c r="N80" s="7" t="s">
        <v>106</v>
      </c>
      <c r="O80" s="7" t="s">
        <v>106</v>
      </c>
      <c r="P80" s="7" t="s">
        <v>106</v>
      </c>
      <c r="Q80" s="7" t="s">
        <v>106</v>
      </c>
      <c r="R80" s="7" t="s">
        <v>106</v>
      </c>
      <c r="S80" s="7" t="s">
        <v>106</v>
      </c>
      <c r="T80" s="7" t="s">
        <v>106</v>
      </c>
      <c r="U80" s="7" t="s">
        <v>106</v>
      </c>
      <c r="V80" s="7" t="s">
        <v>106</v>
      </c>
      <c r="W80" s="7" t="s">
        <v>106</v>
      </c>
      <c r="X80" s="7" t="s">
        <v>106</v>
      </c>
      <c r="Y80" s="7" t="s">
        <v>106</v>
      </c>
      <c r="Z80" s="7" t="s">
        <v>106</v>
      </c>
      <c r="AA80" s="7" t="s">
        <v>106</v>
      </c>
      <c r="AB80" s="7" t="s">
        <v>106</v>
      </c>
      <c r="AC80" s="7" t="s">
        <v>106</v>
      </c>
      <c r="AD80" s="7" t="s">
        <v>106</v>
      </c>
      <c r="AE80" s="7" t="s">
        <v>106</v>
      </c>
      <c r="AF80" s="7" t="s">
        <v>106</v>
      </c>
      <c r="AG80" s="7" t="s">
        <v>106</v>
      </c>
      <c r="AH80" s="7" t="s">
        <v>106</v>
      </c>
      <c r="AI80" s="7" t="s">
        <v>106</v>
      </c>
      <c r="AJ80" s="8" t="s">
        <v>106</v>
      </c>
      <c r="AK80" s="14" t="s">
        <v>106</v>
      </c>
      <c r="AL80" s="14" t="s">
        <v>106</v>
      </c>
      <c r="AM80" s="7" t="s">
        <v>106</v>
      </c>
      <c r="AN80" s="7" t="s">
        <v>106</v>
      </c>
      <c r="AO80" s="8" t="s">
        <v>106</v>
      </c>
      <c r="AP80" s="30" t="s">
        <v>106</v>
      </c>
      <c r="AQ80" s="30" t="s">
        <v>106</v>
      </c>
      <c r="AR80" s="37" t="s">
        <v>106</v>
      </c>
      <c r="AS80" s="7" t="s">
        <v>106</v>
      </c>
      <c r="AT80" s="7" t="s">
        <v>106</v>
      </c>
      <c r="AU80" s="8" t="s">
        <v>154</v>
      </c>
      <c r="AV80" s="8" t="s">
        <v>106</v>
      </c>
      <c r="AW80" s="8" t="s">
        <v>154</v>
      </c>
      <c r="AX80" s="8" t="s">
        <v>154</v>
      </c>
      <c r="AY80" s="8" t="s">
        <v>154</v>
      </c>
    </row>
    <row r="81" spans="1:51" x14ac:dyDescent="0.2">
      <c r="A81" s="57"/>
      <c r="B81" s="1" t="s">
        <v>99</v>
      </c>
      <c r="C81" s="1" t="s">
        <v>108</v>
      </c>
      <c r="D81" s="17" t="s">
        <v>15</v>
      </c>
      <c r="E81" s="7" t="s">
        <v>16</v>
      </c>
      <c r="F81" s="7" t="s">
        <v>82</v>
      </c>
      <c r="G81" s="10">
        <f t="shared" si="14"/>
        <v>41</v>
      </c>
      <c r="H81" s="10" t="s">
        <v>106</v>
      </c>
      <c r="I81" s="10" t="s">
        <v>31</v>
      </c>
      <c r="J81" s="10" t="s">
        <v>106</v>
      </c>
      <c r="K81" s="7" t="s">
        <v>106</v>
      </c>
      <c r="L81" s="7" t="s">
        <v>106</v>
      </c>
      <c r="M81" s="7" t="s">
        <v>106</v>
      </c>
      <c r="N81" s="7" t="s">
        <v>106</v>
      </c>
      <c r="O81" s="7" t="s">
        <v>106</v>
      </c>
      <c r="P81" s="7" t="s">
        <v>106</v>
      </c>
      <c r="Q81" s="7" t="s">
        <v>106</v>
      </c>
      <c r="R81" s="7" t="s">
        <v>106</v>
      </c>
      <c r="S81" s="7" t="s">
        <v>106</v>
      </c>
      <c r="T81" s="7" t="s">
        <v>106</v>
      </c>
      <c r="U81" s="7" t="s">
        <v>106</v>
      </c>
      <c r="V81" s="7" t="s">
        <v>106</v>
      </c>
      <c r="W81" s="7" t="s">
        <v>106</v>
      </c>
      <c r="X81" s="7" t="s">
        <v>106</v>
      </c>
      <c r="Y81" s="7" t="s">
        <v>106</v>
      </c>
      <c r="Z81" s="7" t="s">
        <v>106</v>
      </c>
      <c r="AA81" s="7" t="s">
        <v>106</v>
      </c>
      <c r="AB81" s="7" t="s">
        <v>106</v>
      </c>
      <c r="AC81" s="7" t="s">
        <v>106</v>
      </c>
      <c r="AD81" s="7" t="s">
        <v>106</v>
      </c>
      <c r="AE81" s="7" t="s">
        <v>106</v>
      </c>
      <c r="AF81" s="7" t="s">
        <v>106</v>
      </c>
      <c r="AG81" s="7" t="s">
        <v>106</v>
      </c>
      <c r="AH81" s="7" t="s">
        <v>106</v>
      </c>
      <c r="AI81" s="7" t="s">
        <v>106</v>
      </c>
      <c r="AJ81" s="8" t="s">
        <v>106</v>
      </c>
      <c r="AK81" s="14" t="s">
        <v>106</v>
      </c>
      <c r="AL81" s="14" t="s">
        <v>106</v>
      </c>
      <c r="AM81" s="7" t="s">
        <v>106</v>
      </c>
      <c r="AN81" s="7" t="s">
        <v>106</v>
      </c>
      <c r="AO81" s="8" t="s">
        <v>106</v>
      </c>
      <c r="AP81" s="30" t="s">
        <v>106</v>
      </c>
      <c r="AQ81" s="30" t="s">
        <v>106</v>
      </c>
      <c r="AR81" s="37" t="s">
        <v>106</v>
      </c>
      <c r="AS81" s="7" t="s">
        <v>106</v>
      </c>
      <c r="AT81" s="7" t="s">
        <v>106</v>
      </c>
      <c r="AU81" s="8" t="s">
        <v>154</v>
      </c>
      <c r="AV81" s="8" t="s">
        <v>106</v>
      </c>
      <c r="AW81" s="8" t="s">
        <v>154</v>
      </c>
      <c r="AX81" s="8" t="s">
        <v>154</v>
      </c>
      <c r="AY81" s="8" t="s">
        <v>154</v>
      </c>
    </row>
    <row r="82" spans="1:51" x14ac:dyDescent="0.2">
      <c r="A82" s="57"/>
      <c r="B82" s="1" t="s">
        <v>99</v>
      </c>
      <c r="C82" s="1" t="s">
        <v>109</v>
      </c>
      <c r="D82" s="17" t="s">
        <v>15</v>
      </c>
      <c r="E82" s="7" t="s">
        <v>16</v>
      </c>
      <c r="F82" s="7" t="s">
        <v>82</v>
      </c>
      <c r="G82" s="10">
        <f t="shared" si="14"/>
        <v>41</v>
      </c>
      <c r="H82" s="10" t="s">
        <v>83</v>
      </c>
      <c r="I82" s="10" t="s">
        <v>31</v>
      </c>
      <c r="J82" s="10" t="s">
        <v>83</v>
      </c>
      <c r="K82" s="7" t="s">
        <v>83</v>
      </c>
      <c r="L82" s="7" t="s">
        <v>83</v>
      </c>
      <c r="M82" s="7" t="s">
        <v>83</v>
      </c>
      <c r="N82" s="7" t="s">
        <v>83</v>
      </c>
      <c r="O82" s="7" t="s">
        <v>83</v>
      </c>
      <c r="P82" s="7" t="s">
        <v>83</v>
      </c>
      <c r="Q82" s="7" t="s">
        <v>83</v>
      </c>
      <c r="R82" s="7" t="s">
        <v>83</v>
      </c>
      <c r="S82" s="7" t="s">
        <v>83</v>
      </c>
      <c r="T82" s="7" t="s">
        <v>83</v>
      </c>
      <c r="U82" s="7" t="s">
        <v>83</v>
      </c>
      <c r="V82" s="7" t="s">
        <v>83</v>
      </c>
      <c r="W82" s="7" t="s">
        <v>83</v>
      </c>
      <c r="X82" s="7" t="s">
        <v>83</v>
      </c>
      <c r="Y82" s="7" t="s">
        <v>83</v>
      </c>
      <c r="Z82" s="7" t="s">
        <v>83</v>
      </c>
      <c r="AA82" s="7" t="s">
        <v>83</v>
      </c>
      <c r="AB82" s="7" t="s">
        <v>83</v>
      </c>
      <c r="AC82" s="7" t="s">
        <v>83</v>
      </c>
      <c r="AD82" s="7" t="s">
        <v>83</v>
      </c>
      <c r="AE82" s="7" t="s">
        <v>83</v>
      </c>
      <c r="AF82" s="7" t="s">
        <v>83</v>
      </c>
      <c r="AG82" s="7" t="s">
        <v>83</v>
      </c>
      <c r="AH82" s="7" t="s">
        <v>83</v>
      </c>
      <c r="AI82" s="7" t="s">
        <v>83</v>
      </c>
      <c r="AJ82" s="8" t="s">
        <v>83</v>
      </c>
      <c r="AK82" s="14" t="s">
        <v>83</v>
      </c>
      <c r="AL82" s="14" t="s">
        <v>83</v>
      </c>
      <c r="AM82" s="7" t="s">
        <v>83</v>
      </c>
      <c r="AN82" s="7" t="s">
        <v>83</v>
      </c>
      <c r="AO82" s="8" t="s">
        <v>83</v>
      </c>
      <c r="AP82" s="30" t="s">
        <v>83</v>
      </c>
      <c r="AQ82" s="30" t="s">
        <v>83</v>
      </c>
      <c r="AR82" s="37" t="s">
        <v>83</v>
      </c>
      <c r="AS82" s="7" t="s">
        <v>83</v>
      </c>
      <c r="AT82" s="7" t="s">
        <v>83</v>
      </c>
      <c r="AU82" s="8" t="s">
        <v>151</v>
      </c>
      <c r="AV82" s="8" t="s">
        <v>83</v>
      </c>
      <c r="AW82" s="8" t="s">
        <v>151</v>
      </c>
      <c r="AX82" s="8" t="s">
        <v>151</v>
      </c>
      <c r="AY82" s="8" t="s">
        <v>151</v>
      </c>
    </row>
    <row r="83" spans="1:51" x14ac:dyDescent="0.2">
      <c r="A83" s="57"/>
      <c r="B83" s="1" t="s">
        <v>99</v>
      </c>
      <c r="C83" s="1" t="s">
        <v>110</v>
      </c>
      <c r="D83" s="17" t="s">
        <v>15</v>
      </c>
      <c r="E83" s="7" t="s">
        <v>16</v>
      </c>
      <c r="F83" s="7" t="s">
        <v>82</v>
      </c>
      <c r="G83" s="10">
        <f t="shared" si="14"/>
        <v>41</v>
      </c>
      <c r="H83" s="10" t="s">
        <v>106</v>
      </c>
      <c r="I83" s="10" t="s">
        <v>31</v>
      </c>
      <c r="J83" s="10" t="s">
        <v>106</v>
      </c>
      <c r="K83" s="7" t="s">
        <v>106</v>
      </c>
      <c r="L83" s="7" t="s">
        <v>106</v>
      </c>
      <c r="M83" s="7" t="s">
        <v>106</v>
      </c>
      <c r="N83" s="7" t="s">
        <v>106</v>
      </c>
      <c r="O83" s="7" t="s">
        <v>106</v>
      </c>
      <c r="P83" s="7" t="s">
        <v>106</v>
      </c>
      <c r="Q83" s="7" t="s">
        <v>106</v>
      </c>
      <c r="R83" s="7" t="s">
        <v>106</v>
      </c>
      <c r="S83" s="7" t="s">
        <v>106</v>
      </c>
      <c r="T83" s="7" t="s">
        <v>106</v>
      </c>
      <c r="U83" s="7" t="s">
        <v>106</v>
      </c>
      <c r="V83" s="7" t="s">
        <v>106</v>
      </c>
      <c r="W83" s="7" t="s">
        <v>106</v>
      </c>
      <c r="X83" s="7" t="s">
        <v>106</v>
      </c>
      <c r="Y83" s="7" t="s">
        <v>106</v>
      </c>
      <c r="Z83" s="7" t="s">
        <v>106</v>
      </c>
      <c r="AA83" s="7" t="s">
        <v>106</v>
      </c>
      <c r="AB83" s="7" t="s">
        <v>106</v>
      </c>
      <c r="AC83" s="7" t="s">
        <v>106</v>
      </c>
      <c r="AD83" s="7" t="s">
        <v>106</v>
      </c>
      <c r="AE83" s="7" t="s">
        <v>106</v>
      </c>
      <c r="AF83" s="7" t="s">
        <v>106</v>
      </c>
      <c r="AG83" s="7" t="s">
        <v>106</v>
      </c>
      <c r="AH83" s="7" t="s">
        <v>106</v>
      </c>
      <c r="AI83" s="7" t="s">
        <v>106</v>
      </c>
      <c r="AJ83" s="8" t="s">
        <v>106</v>
      </c>
      <c r="AK83" s="14" t="s">
        <v>106</v>
      </c>
      <c r="AL83" s="14" t="s">
        <v>106</v>
      </c>
      <c r="AM83" s="7" t="s">
        <v>106</v>
      </c>
      <c r="AN83" s="7" t="s">
        <v>106</v>
      </c>
      <c r="AO83" s="8" t="s">
        <v>106</v>
      </c>
      <c r="AP83" s="30" t="s">
        <v>106</v>
      </c>
      <c r="AQ83" s="33" t="s">
        <v>106</v>
      </c>
      <c r="AR83" s="36" t="s">
        <v>106</v>
      </c>
      <c r="AS83" s="7" t="s">
        <v>106</v>
      </c>
      <c r="AT83" s="7" t="s">
        <v>106</v>
      </c>
      <c r="AU83" s="8" t="s">
        <v>154</v>
      </c>
      <c r="AV83" s="8" t="s">
        <v>106</v>
      </c>
      <c r="AW83" s="8" t="s">
        <v>154</v>
      </c>
      <c r="AX83" s="8" t="s">
        <v>154</v>
      </c>
      <c r="AY83" s="8" t="s">
        <v>154</v>
      </c>
    </row>
    <row r="84" spans="1:51" x14ac:dyDescent="0.2">
      <c r="A84" s="57"/>
      <c r="B84" s="1" t="s">
        <v>99</v>
      </c>
      <c r="C84" s="1" t="s">
        <v>111</v>
      </c>
      <c r="D84" s="17" t="s">
        <v>15</v>
      </c>
      <c r="E84" s="7" t="s">
        <v>16</v>
      </c>
      <c r="F84" s="7" t="s">
        <v>82</v>
      </c>
      <c r="G84" s="10">
        <f t="shared" si="14"/>
        <v>41</v>
      </c>
      <c r="H84" s="10" t="s">
        <v>106</v>
      </c>
      <c r="I84" s="10" t="s">
        <v>31</v>
      </c>
      <c r="J84" s="10" t="s">
        <v>106</v>
      </c>
      <c r="K84" s="7" t="s">
        <v>106</v>
      </c>
      <c r="L84" s="7" t="s">
        <v>106</v>
      </c>
      <c r="M84" s="7" t="s">
        <v>106</v>
      </c>
      <c r="N84" s="7" t="s">
        <v>106</v>
      </c>
      <c r="O84" s="7" t="s">
        <v>106</v>
      </c>
      <c r="P84" s="7" t="s">
        <v>106</v>
      </c>
      <c r="Q84" s="7" t="s">
        <v>106</v>
      </c>
      <c r="R84" s="7" t="s">
        <v>106</v>
      </c>
      <c r="S84" s="7" t="s">
        <v>106</v>
      </c>
      <c r="T84" s="7" t="s">
        <v>106</v>
      </c>
      <c r="U84" s="7" t="s">
        <v>106</v>
      </c>
      <c r="V84" s="7" t="s">
        <v>106</v>
      </c>
      <c r="W84" s="7" t="s">
        <v>106</v>
      </c>
      <c r="X84" s="7" t="s">
        <v>106</v>
      </c>
      <c r="Y84" s="7" t="s">
        <v>106</v>
      </c>
      <c r="Z84" s="7" t="s">
        <v>106</v>
      </c>
      <c r="AA84" s="7" t="s">
        <v>106</v>
      </c>
      <c r="AB84" s="7" t="s">
        <v>106</v>
      </c>
      <c r="AC84" s="7" t="s">
        <v>106</v>
      </c>
      <c r="AD84" s="7" t="s">
        <v>106</v>
      </c>
      <c r="AE84" s="7" t="s">
        <v>106</v>
      </c>
      <c r="AF84" s="7" t="s">
        <v>106</v>
      </c>
      <c r="AG84" s="7" t="s">
        <v>106</v>
      </c>
      <c r="AH84" s="7" t="s">
        <v>106</v>
      </c>
      <c r="AI84" s="7" t="s">
        <v>106</v>
      </c>
      <c r="AJ84" s="8" t="s">
        <v>106</v>
      </c>
      <c r="AK84" s="14" t="s">
        <v>106</v>
      </c>
      <c r="AL84" s="14" t="s">
        <v>106</v>
      </c>
      <c r="AM84" s="7" t="s">
        <v>106</v>
      </c>
      <c r="AN84" s="7" t="s">
        <v>106</v>
      </c>
      <c r="AO84" s="8" t="s">
        <v>106</v>
      </c>
      <c r="AP84" s="30" t="s">
        <v>106</v>
      </c>
      <c r="AQ84" s="33" t="s">
        <v>106</v>
      </c>
      <c r="AR84" s="36" t="s">
        <v>106</v>
      </c>
      <c r="AS84" s="7" t="s">
        <v>106</v>
      </c>
      <c r="AT84" s="7" t="s">
        <v>106</v>
      </c>
      <c r="AU84" s="8" t="s">
        <v>154</v>
      </c>
      <c r="AV84" s="8" t="s">
        <v>106</v>
      </c>
      <c r="AW84" s="8" t="s">
        <v>154</v>
      </c>
      <c r="AX84" s="8" t="s">
        <v>154</v>
      </c>
      <c r="AY84" s="8" t="s">
        <v>154</v>
      </c>
    </row>
    <row r="85" spans="1:51" x14ac:dyDescent="0.2">
      <c r="A85" s="58" t="s">
        <v>112</v>
      </c>
      <c r="B85" s="1" t="s">
        <v>113</v>
      </c>
      <c r="C85" s="1" t="s">
        <v>114</v>
      </c>
      <c r="D85" s="17" t="s">
        <v>15</v>
      </c>
      <c r="E85" s="7" t="s">
        <v>16</v>
      </c>
      <c r="F85" s="7" t="s">
        <v>82</v>
      </c>
      <c r="G85" s="10">
        <f t="shared" si="14"/>
        <v>37</v>
      </c>
      <c r="H85" s="10" t="s">
        <v>59</v>
      </c>
      <c r="I85" s="10" t="s">
        <v>31</v>
      </c>
      <c r="J85" s="10" t="s">
        <v>59</v>
      </c>
      <c r="K85" s="7"/>
      <c r="L85" s="7"/>
      <c r="M85" s="7" t="s">
        <v>59</v>
      </c>
      <c r="N85" s="7" t="s">
        <v>59</v>
      </c>
      <c r="O85" s="7" t="s">
        <v>59</v>
      </c>
      <c r="P85" s="7"/>
      <c r="Q85" s="7"/>
      <c r="R85" s="7" t="s">
        <v>59</v>
      </c>
      <c r="S85" s="7" t="s">
        <v>59</v>
      </c>
      <c r="T85" s="7" t="s">
        <v>59</v>
      </c>
      <c r="U85" s="7" t="s">
        <v>59</v>
      </c>
      <c r="V85" s="7" t="s">
        <v>59</v>
      </c>
      <c r="W85" s="7" t="s">
        <v>59</v>
      </c>
      <c r="X85" s="7" t="s">
        <v>59</v>
      </c>
      <c r="Y85" s="7" t="s">
        <v>59</v>
      </c>
      <c r="Z85" s="7" t="s">
        <v>59</v>
      </c>
      <c r="AA85" s="7" t="s">
        <v>59</v>
      </c>
      <c r="AB85" s="7" t="s">
        <v>59</v>
      </c>
      <c r="AC85" s="7" t="s">
        <v>59</v>
      </c>
      <c r="AD85" s="7" t="s">
        <v>59</v>
      </c>
      <c r="AE85" s="7" t="s">
        <v>59</v>
      </c>
      <c r="AF85" s="7" t="s">
        <v>59</v>
      </c>
      <c r="AG85" s="7" t="s">
        <v>59</v>
      </c>
      <c r="AH85" s="7" t="s">
        <v>59</v>
      </c>
      <c r="AI85" s="7" t="s">
        <v>59</v>
      </c>
      <c r="AJ85" s="8" t="s">
        <v>59</v>
      </c>
      <c r="AK85" s="14" t="s">
        <v>59</v>
      </c>
      <c r="AL85" s="14" t="s">
        <v>59</v>
      </c>
      <c r="AM85" s="7" t="s">
        <v>59</v>
      </c>
      <c r="AN85" s="7" t="s">
        <v>59</v>
      </c>
      <c r="AO85" s="8" t="s">
        <v>59</v>
      </c>
      <c r="AP85" s="30" t="s">
        <v>59</v>
      </c>
      <c r="AQ85" s="33" t="s">
        <v>59</v>
      </c>
      <c r="AR85" s="36" t="s">
        <v>59</v>
      </c>
      <c r="AS85" s="7" t="s">
        <v>59</v>
      </c>
      <c r="AT85" s="7" t="s">
        <v>59</v>
      </c>
      <c r="AU85" s="8" t="s">
        <v>155</v>
      </c>
      <c r="AV85" s="8" t="s">
        <v>59</v>
      </c>
      <c r="AW85" s="8" t="s">
        <v>155</v>
      </c>
      <c r="AX85" s="8" t="s">
        <v>155</v>
      </c>
      <c r="AY85" s="8" t="s">
        <v>155</v>
      </c>
    </row>
    <row r="86" spans="1:51" x14ac:dyDescent="0.2">
      <c r="A86" s="59"/>
      <c r="B86" s="1" t="s">
        <v>113</v>
      </c>
      <c r="C86" s="1" t="s">
        <v>115</v>
      </c>
      <c r="D86" s="17" t="s">
        <v>15</v>
      </c>
      <c r="E86" s="7" t="s">
        <v>16</v>
      </c>
      <c r="F86" s="7" t="s">
        <v>82</v>
      </c>
      <c r="G86" s="10">
        <f t="shared" si="14"/>
        <v>37</v>
      </c>
      <c r="H86" s="10" t="s">
        <v>59</v>
      </c>
      <c r="I86" s="10" t="s">
        <v>31</v>
      </c>
      <c r="J86" s="10" t="s">
        <v>59</v>
      </c>
      <c r="K86" s="7"/>
      <c r="L86" s="7"/>
      <c r="M86" s="7" t="s">
        <v>59</v>
      </c>
      <c r="N86" s="7" t="s">
        <v>59</v>
      </c>
      <c r="O86" s="7" t="s">
        <v>59</v>
      </c>
      <c r="P86" s="7"/>
      <c r="Q86" s="7"/>
      <c r="R86" s="7" t="s">
        <v>59</v>
      </c>
      <c r="S86" s="7" t="s">
        <v>59</v>
      </c>
      <c r="T86" s="7" t="s">
        <v>59</v>
      </c>
      <c r="U86" s="7" t="s">
        <v>59</v>
      </c>
      <c r="V86" s="7" t="s">
        <v>59</v>
      </c>
      <c r="W86" s="7" t="s">
        <v>59</v>
      </c>
      <c r="X86" s="7" t="s">
        <v>59</v>
      </c>
      <c r="Y86" s="7" t="s">
        <v>59</v>
      </c>
      <c r="Z86" s="7" t="s">
        <v>59</v>
      </c>
      <c r="AA86" s="7" t="s">
        <v>59</v>
      </c>
      <c r="AB86" s="7" t="s">
        <v>59</v>
      </c>
      <c r="AC86" s="7" t="s">
        <v>59</v>
      </c>
      <c r="AD86" s="7" t="s">
        <v>59</v>
      </c>
      <c r="AE86" s="7" t="s">
        <v>59</v>
      </c>
      <c r="AF86" s="7" t="s">
        <v>59</v>
      </c>
      <c r="AG86" s="7" t="s">
        <v>59</v>
      </c>
      <c r="AH86" s="7" t="s">
        <v>59</v>
      </c>
      <c r="AI86" s="7" t="s">
        <v>59</v>
      </c>
      <c r="AJ86" s="8" t="s">
        <v>59</v>
      </c>
      <c r="AK86" s="14" t="s">
        <v>59</v>
      </c>
      <c r="AL86" s="14" t="s">
        <v>59</v>
      </c>
      <c r="AM86" s="7" t="s">
        <v>59</v>
      </c>
      <c r="AN86" s="7" t="s">
        <v>59</v>
      </c>
      <c r="AO86" s="8" t="s">
        <v>59</v>
      </c>
      <c r="AP86" s="30" t="s">
        <v>59</v>
      </c>
      <c r="AQ86" s="33" t="s">
        <v>59</v>
      </c>
      <c r="AR86" s="36" t="s">
        <v>59</v>
      </c>
      <c r="AS86" s="7" t="s">
        <v>59</v>
      </c>
      <c r="AT86" s="7" t="s">
        <v>59</v>
      </c>
      <c r="AU86" s="8" t="s">
        <v>155</v>
      </c>
      <c r="AV86" s="8" t="s">
        <v>59</v>
      </c>
      <c r="AW86" s="8" t="s">
        <v>155</v>
      </c>
      <c r="AX86" s="8" t="s">
        <v>155</v>
      </c>
      <c r="AY86" s="8" t="s">
        <v>155</v>
      </c>
    </row>
    <row r="87" spans="1:51" x14ac:dyDescent="0.2">
      <c r="A87" s="59"/>
      <c r="B87" s="1" t="s">
        <v>113</v>
      </c>
      <c r="C87" s="1" t="s">
        <v>116</v>
      </c>
      <c r="D87" s="17" t="s">
        <v>15</v>
      </c>
      <c r="E87" s="7" t="s">
        <v>16</v>
      </c>
      <c r="F87" s="7" t="s">
        <v>82</v>
      </c>
      <c r="G87" s="10">
        <f t="shared" si="14"/>
        <v>37</v>
      </c>
      <c r="H87" s="10" t="s">
        <v>59</v>
      </c>
      <c r="I87" s="10" t="s">
        <v>31</v>
      </c>
      <c r="J87" s="10" t="s">
        <v>59</v>
      </c>
      <c r="K87" s="7"/>
      <c r="L87" s="7"/>
      <c r="M87" s="7" t="s">
        <v>59</v>
      </c>
      <c r="N87" s="7" t="s">
        <v>59</v>
      </c>
      <c r="O87" s="7" t="s">
        <v>59</v>
      </c>
      <c r="P87" s="7"/>
      <c r="Q87" s="7"/>
      <c r="R87" s="7" t="s">
        <v>59</v>
      </c>
      <c r="S87" s="7" t="s">
        <v>59</v>
      </c>
      <c r="T87" s="7" t="s">
        <v>59</v>
      </c>
      <c r="U87" s="7" t="s">
        <v>59</v>
      </c>
      <c r="V87" s="7" t="s">
        <v>59</v>
      </c>
      <c r="W87" s="7" t="s">
        <v>59</v>
      </c>
      <c r="X87" s="7" t="s">
        <v>59</v>
      </c>
      <c r="Y87" s="7" t="s">
        <v>59</v>
      </c>
      <c r="Z87" s="7" t="s">
        <v>59</v>
      </c>
      <c r="AA87" s="7" t="s">
        <v>59</v>
      </c>
      <c r="AB87" s="7" t="s">
        <v>59</v>
      </c>
      <c r="AC87" s="7" t="s">
        <v>59</v>
      </c>
      <c r="AD87" s="7" t="s">
        <v>59</v>
      </c>
      <c r="AE87" s="7" t="s">
        <v>59</v>
      </c>
      <c r="AF87" s="7" t="s">
        <v>59</v>
      </c>
      <c r="AG87" s="7" t="s">
        <v>59</v>
      </c>
      <c r="AH87" s="7" t="s">
        <v>59</v>
      </c>
      <c r="AI87" s="7" t="s">
        <v>59</v>
      </c>
      <c r="AJ87" s="8" t="s">
        <v>59</v>
      </c>
      <c r="AK87" s="14" t="s">
        <v>59</v>
      </c>
      <c r="AL87" s="14" t="s">
        <v>59</v>
      </c>
      <c r="AM87" s="7" t="s">
        <v>59</v>
      </c>
      <c r="AN87" s="7" t="s">
        <v>59</v>
      </c>
      <c r="AO87" s="8" t="s">
        <v>59</v>
      </c>
      <c r="AP87" s="29" t="s">
        <v>59</v>
      </c>
      <c r="AQ87" s="30" t="s">
        <v>59</v>
      </c>
      <c r="AR87" s="37" t="s">
        <v>59</v>
      </c>
      <c r="AS87" s="7" t="s">
        <v>59</v>
      </c>
      <c r="AT87" s="7" t="s">
        <v>59</v>
      </c>
      <c r="AU87" s="8" t="s">
        <v>155</v>
      </c>
      <c r="AV87" s="8" t="s">
        <v>59</v>
      </c>
      <c r="AW87" s="8" t="s">
        <v>155</v>
      </c>
      <c r="AX87" s="8" t="s">
        <v>155</v>
      </c>
      <c r="AY87" s="8" t="s">
        <v>155</v>
      </c>
    </row>
    <row r="88" spans="1:51" x14ac:dyDescent="0.2">
      <c r="A88" s="59"/>
      <c r="B88" s="1" t="s">
        <v>113</v>
      </c>
      <c r="C88" s="1" t="s">
        <v>117</v>
      </c>
      <c r="D88" s="17" t="s">
        <v>15</v>
      </c>
      <c r="E88" s="7" t="s">
        <v>16</v>
      </c>
      <c r="F88" s="7" t="s">
        <v>82</v>
      </c>
      <c r="G88" s="10">
        <f t="shared" si="14"/>
        <v>37</v>
      </c>
      <c r="H88" s="10" t="s">
        <v>59</v>
      </c>
      <c r="I88" s="10" t="s">
        <v>31</v>
      </c>
      <c r="J88" s="10" t="s">
        <v>59</v>
      </c>
      <c r="K88" s="7"/>
      <c r="L88" s="7"/>
      <c r="M88" s="7" t="s">
        <v>59</v>
      </c>
      <c r="N88" s="7" t="s">
        <v>59</v>
      </c>
      <c r="O88" s="7" t="s">
        <v>59</v>
      </c>
      <c r="P88" s="7"/>
      <c r="Q88" s="7"/>
      <c r="R88" s="7" t="s">
        <v>59</v>
      </c>
      <c r="S88" s="7" t="s">
        <v>59</v>
      </c>
      <c r="T88" s="7" t="s">
        <v>59</v>
      </c>
      <c r="U88" s="7" t="s">
        <v>59</v>
      </c>
      <c r="V88" s="7" t="s">
        <v>59</v>
      </c>
      <c r="W88" s="7" t="s">
        <v>59</v>
      </c>
      <c r="X88" s="7" t="s">
        <v>59</v>
      </c>
      <c r="Y88" s="7" t="s">
        <v>59</v>
      </c>
      <c r="Z88" s="7" t="s">
        <v>59</v>
      </c>
      <c r="AA88" s="7" t="s">
        <v>59</v>
      </c>
      <c r="AB88" s="7" t="s">
        <v>59</v>
      </c>
      <c r="AC88" s="7" t="s">
        <v>59</v>
      </c>
      <c r="AD88" s="7" t="s">
        <v>59</v>
      </c>
      <c r="AE88" s="7" t="s">
        <v>59</v>
      </c>
      <c r="AF88" s="7" t="s">
        <v>59</v>
      </c>
      <c r="AG88" s="7" t="s">
        <v>59</v>
      </c>
      <c r="AH88" s="7" t="s">
        <v>59</v>
      </c>
      <c r="AI88" s="7" t="s">
        <v>59</v>
      </c>
      <c r="AJ88" s="8" t="s">
        <v>59</v>
      </c>
      <c r="AK88" s="14" t="s">
        <v>59</v>
      </c>
      <c r="AL88" s="14" t="s">
        <v>59</v>
      </c>
      <c r="AM88" s="7" t="s">
        <v>59</v>
      </c>
      <c r="AN88" s="7" t="s">
        <v>59</v>
      </c>
      <c r="AO88" s="8" t="s">
        <v>59</v>
      </c>
      <c r="AP88" s="30" t="s">
        <v>59</v>
      </c>
      <c r="AQ88" s="30" t="s">
        <v>59</v>
      </c>
      <c r="AR88" s="37" t="s">
        <v>59</v>
      </c>
      <c r="AS88" s="7" t="s">
        <v>59</v>
      </c>
      <c r="AT88" s="7" t="s">
        <v>59</v>
      </c>
      <c r="AU88" s="8" t="s">
        <v>155</v>
      </c>
      <c r="AV88" s="8" t="s">
        <v>59</v>
      </c>
      <c r="AW88" s="8" t="s">
        <v>155</v>
      </c>
      <c r="AX88" s="8" t="s">
        <v>155</v>
      </c>
      <c r="AY88" s="8" t="s">
        <v>155</v>
      </c>
    </row>
    <row r="89" spans="1:51" x14ac:dyDescent="0.2">
      <c r="A89" s="59"/>
      <c r="B89" s="1" t="s">
        <v>113</v>
      </c>
      <c r="C89" s="1" t="s">
        <v>118</v>
      </c>
      <c r="D89" s="17" t="s">
        <v>15</v>
      </c>
      <c r="E89" s="7" t="s">
        <v>16</v>
      </c>
      <c r="F89" s="7" t="s">
        <v>82</v>
      </c>
      <c r="G89" s="10">
        <f t="shared" si="14"/>
        <v>37</v>
      </c>
      <c r="H89" s="10" t="s">
        <v>59</v>
      </c>
      <c r="I89" s="10" t="s">
        <v>31</v>
      </c>
      <c r="J89" s="10" t="s">
        <v>59</v>
      </c>
      <c r="K89" s="7"/>
      <c r="L89" s="7"/>
      <c r="M89" s="7" t="s">
        <v>59</v>
      </c>
      <c r="N89" s="7" t="s">
        <v>59</v>
      </c>
      <c r="O89" s="7" t="s">
        <v>59</v>
      </c>
      <c r="P89" s="7"/>
      <c r="Q89" s="7"/>
      <c r="R89" s="7" t="s">
        <v>59</v>
      </c>
      <c r="S89" s="7" t="s">
        <v>59</v>
      </c>
      <c r="T89" s="7" t="s">
        <v>59</v>
      </c>
      <c r="U89" s="7" t="s">
        <v>59</v>
      </c>
      <c r="V89" s="7" t="s">
        <v>59</v>
      </c>
      <c r="W89" s="7" t="s">
        <v>59</v>
      </c>
      <c r="X89" s="7" t="s">
        <v>59</v>
      </c>
      <c r="Y89" s="7" t="s">
        <v>59</v>
      </c>
      <c r="Z89" s="7" t="s">
        <v>59</v>
      </c>
      <c r="AA89" s="7" t="s">
        <v>59</v>
      </c>
      <c r="AB89" s="7" t="s">
        <v>59</v>
      </c>
      <c r="AC89" s="7" t="s">
        <v>59</v>
      </c>
      <c r="AD89" s="7" t="s">
        <v>59</v>
      </c>
      <c r="AE89" s="7" t="s">
        <v>59</v>
      </c>
      <c r="AF89" s="7" t="s">
        <v>59</v>
      </c>
      <c r="AG89" s="7" t="s">
        <v>59</v>
      </c>
      <c r="AH89" s="7" t="s">
        <v>59</v>
      </c>
      <c r="AI89" s="7" t="s">
        <v>59</v>
      </c>
      <c r="AJ89" s="8" t="s">
        <v>59</v>
      </c>
      <c r="AK89" s="14" t="s">
        <v>59</v>
      </c>
      <c r="AL89" s="14" t="s">
        <v>59</v>
      </c>
      <c r="AM89" s="7" t="s">
        <v>59</v>
      </c>
      <c r="AN89" s="7" t="s">
        <v>59</v>
      </c>
      <c r="AO89" s="8" t="s">
        <v>59</v>
      </c>
      <c r="AP89" s="30" t="s">
        <v>59</v>
      </c>
      <c r="AQ89" s="30" t="s">
        <v>59</v>
      </c>
      <c r="AR89" s="37" t="s">
        <v>59</v>
      </c>
      <c r="AS89" s="7" t="s">
        <v>59</v>
      </c>
      <c r="AT89" s="7" t="s">
        <v>59</v>
      </c>
      <c r="AU89" s="8" t="s">
        <v>155</v>
      </c>
      <c r="AV89" s="8" t="s">
        <v>59</v>
      </c>
      <c r="AW89" s="8" t="s">
        <v>155</v>
      </c>
      <c r="AX89" s="8" t="s">
        <v>155</v>
      </c>
      <c r="AY89" s="8" t="s">
        <v>155</v>
      </c>
    </row>
    <row r="90" spans="1:51" x14ac:dyDescent="0.2">
      <c r="A90" s="59"/>
      <c r="B90" s="1" t="s">
        <v>113</v>
      </c>
      <c r="C90" s="1" t="s">
        <v>146</v>
      </c>
      <c r="D90" s="17" t="s">
        <v>15</v>
      </c>
      <c r="E90" s="7" t="s">
        <v>16</v>
      </c>
      <c r="F90" s="7" t="s">
        <v>82</v>
      </c>
      <c r="G90" s="10">
        <f t="shared" si="14"/>
        <v>37</v>
      </c>
      <c r="H90" s="10" t="s">
        <v>59</v>
      </c>
      <c r="I90" s="10" t="s">
        <v>31</v>
      </c>
      <c r="J90" s="10" t="s">
        <v>59</v>
      </c>
      <c r="K90" s="7"/>
      <c r="L90" s="7"/>
      <c r="M90" s="7" t="s">
        <v>59</v>
      </c>
      <c r="N90" s="7" t="s">
        <v>59</v>
      </c>
      <c r="O90" s="7" t="s">
        <v>59</v>
      </c>
      <c r="P90" s="7"/>
      <c r="Q90" s="7"/>
      <c r="R90" s="7" t="s">
        <v>59</v>
      </c>
      <c r="S90" s="7" t="s">
        <v>59</v>
      </c>
      <c r="T90" s="7" t="s">
        <v>59</v>
      </c>
      <c r="U90" s="7" t="s">
        <v>59</v>
      </c>
      <c r="V90" s="7" t="s">
        <v>59</v>
      </c>
      <c r="W90" s="7" t="s">
        <v>59</v>
      </c>
      <c r="X90" s="7" t="s">
        <v>59</v>
      </c>
      <c r="Y90" s="7" t="s">
        <v>59</v>
      </c>
      <c r="Z90" s="7" t="s">
        <v>59</v>
      </c>
      <c r="AA90" s="7" t="s">
        <v>59</v>
      </c>
      <c r="AB90" s="7" t="s">
        <v>59</v>
      </c>
      <c r="AC90" s="7" t="s">
        <v>59</v>
      </c>
      <c r="AD90" s="7" t="s">
        <v>59</v>
      </c>
      <c r="AE90" s="7" t="s">
        <v>59</v>
      </c>
      <c r="AF90" s="7" t="s">
        <v>59</v>
      </c>
      <c r="AG90" s="7" t="s">
        <v>59</v>
      </c>
      <c r="AH90" s="7" t="s">
        <v>59</v>
      </c>
      <c r="AI90" s="7" t="s">
        <v>59</v>
      </c>
      <c r="AJ90" s="8" t="s">
        <v>59</v>
      </c>
      <c r="AK90" s="14" t="s">
        <v>59</v>
      </c>
      <c r="AL90" s="14" t="s">
        <v>59</v>
      </c>
      <c r="AM90" s="7" t="s">
        <v>59</v>
      </c>
      <c r="AN90" s="7" t="s">
        <v>59</v>
      </c>
      <c r="AO90" s="8" t="s">
        <v>59</v>
      </c>
      <c r="AP90" s="30" t="s">
        <v>59</v>
      </c>
      <c r="AQ90" s="30" t="s">
        <v>59</v>
      </c>
      <c r="AR90" s="37" t="s">
        <v>59</v>
      </c>
      <c r="AS90" s="7" t="s">
        <v>59</v>
      </c>
      <c r="AT90" s="7" t="s">
        <v>59</v>
      </c>
      <c r="AU90" s="8" t="s">
        <v>155</v>
      </c>
      <c r="AV90" s="8" t="s">
        <v>59</v>
      </c>
      <c r="AW90" s="8" t="s">
        <v>155</v>
      </c>
      <c r="AX90" s="8" t="s">
        <v>155</v>
      </c>
      <c r="AY90" s="8" t="s">
        <v>155</v>
      </c>
    </row>
    <row r="91" spans="1:51" x14ac:dyDescent="0.2">
      <c r="A91" s="59"/>
      <c r="B91" s="1" t="s">
        <v>113</v>
      </c>
      <c r="C91" s="1" t="s">
        <v>120</v>
      </c>
      <c r="D91" s="17" t="s">
        <v>15</v>
      </c>
      <c r="E91" s="7" t="s">
        <v>16</v>
      </c>
      <c r="F91" s="7" t="s">
        <v>82</v>
      </c>
      <c r="G91" s="10">
        <f t="shared" si="14"/>
        <v>37</v>
      </c>
      <c r="H91" s="10" t="s">
        <v>69</v>
      </c>
      <c r="I91" s="10" t="s">
        <v>31</v>
      </c>
      <c r="J91" s="10" t="s">
        <v>69</v>
      </c>
      <c r="K91" s="7"/>
      <c r="L91" s="7"/>
      <c r="M91" s="7" t="s">
        <v>69</v>
      </c>
      <c r="N91" s="7" t="s">
        <v>69</v>
      </c>
      <c r="O91" s="7" t="s">
        <v>69</v>
      </c>
      <c r="P91" s="7"/>
      <c r="Q91" s="7"/>
      <c r="R91" s="7" t="s">
        <v>69</v>
      </c>
      <c r="S91" s="7" t="s">
        <v>69</v>
      </c>
      <c r="T91" s="7" t="s">
        <v>69</v>
      </c>
      <c r="U91" s="7" t="s">
        <v>69</v>
      </c>
      <c r="V91" s="7" t="s">
        <v>69</v>
      </c>
      <c r="W91" s="7" t="s">
        <v>69</v>
      </c>
      <c r="X91" s="7" t="s">
        <v>69</v>
      </c>
      <c r="Y91" s="7" t="s">
        <v>69</v>
      </c>
      <c r="Z91" s="7" t="s">
        <v>69</v>
      </c>
      <c r="AA91" s="7" t="s">
        <v>69</v>
      </c>
      <c r="AB91" s="7" t="s">
        <v>69</v>
      </c>
      <c r="AC91" s="7" t="s">
        <v>69</v>
      </c>
      <c r="AD91" s="7" t="s">
        <v>69</v>
      </c>
      <c r="AE91" s="7" t="s">
        <v>69</v>
      </c>
      <c r="AF91" s="7" t="s">
        <v>69</v>
      </c>
      <c r="AG91" s="7" t="s">
        <v>69</v>
      </c>
      <c r="AH91" s="7" t="s">
        <v>69</v>
      </c>
      <c r="AI91" s="7" t="s">
        <v>69</v>
      </c>
      <c r="AJ91" s="8" t="s">
        <v>69</v>
      </c>
      <c r="AK91" s="14" t="s">
        <v>69</v>
      </c>
      <c r="AL91" s="14" t="s">
        <v>69</v>
      </c>
      <c r="AM91" s="7" t="s">
        <v>69</v>
      </c>
      <c r="AN91" s="7" t="s">
        <v>69</v>
      </c>
      <c r="AO91" s="8" t="s">
        <v>69</v>
      </c>
      <c r="AP91" s="30" t="s">
        <v>69</v>
      </c>
      <c r="AQ91" s="33" t="s">
        <v>69</v>
      </c>
      <c r="AR91" s="36" t="s">
        <v>69</v>
      </c>
      <c r="AS91" s="7" t="s">
        <v>69</v>
      </c>
      <c r="AT91" s="7" t="s">
        <v>69</v>
      </c>
      <c r="AU91" s="8" t="s">
        <v>156</v>
      </c>
      <c r="AV91" s="8" t="s">
        <v>69</v>
      </c>
      <c r="AW91" s="8" t="s">
        <v>156</v>
      </c>
      <c r="AX91" s="8" t="s">
        <v>156</v>
      </c>
      <c r="AY91" s="8" t="s">
        <v>156</v>
      </c>
    </row>
    <row r="92" spans="1:51" x14ac:dyDescent="0.2">
      <c r="A92" s="59"/>
      <c r="B92" s="1" t="s">
        <v>113</v>
      </c>
      <c r="C92" s="1" t="s">
        <v>121</v>
      </c>
      <c r="D92" s="17" t="s">
        <v>15</v>
      </c>
      <c r="E92" s="7" t="s">
        <v>16</v>
      </c>
      <c r="F92" s="7" t="s">
        <v>82</v>
      </c>
      <c r="G92" s="10">
        <f t="shared" si="14"/>
        <v>37</v>
      </c>
      <c r="H92" s="10" t="s">
        <v>59</v>
      </c>
      <c r="I92" s="10" t="s">
        <v>31</v>
      </c>
      <c r="J92" s="10" t="s">
        <v>59</v>
      </c>
      <c r="K92" s="7"/>
      <c r="L92" s="7"/>
      <c r="M92" s="7" t="s">
        <v>59</v>
      </c>
      <c r="N92" s="7" t="s">
        <v>59</v>
      </c>
      <c r="O92" s="7" t="s">
        <v>59</v>
      </c>
      <c r="P92" s="7"/>
      <c r="Q92" s="7"/>
      <c r="R92" s="7" t="s">
        <v>59</v>
      </c>
      <c r="S92" s="7" t="s">
        <v>59</v>
      </c>
      <c r="T92" s="7" t="s">
        <v>59</v>
      </c>
      <c r="U92" s="7" t="s">
        <v>59</v>
      </c>
      <c r="V92" s="7" t="s">
        <v>59</v>
      </c>
      <c r="W92" s="7" t="s">
        <v>59</v>
      </c>
      <c r="X92" s="7" t="s">
        <v>59</v>
      </c>
      <c r="Y92" s="7" t="s">
        <v>59</v>
      </c>
      <c r="Z92" s="7" t="s">
        <v>59</v>
      </c>
      <c r="AA92" s="7" t="s">
        <v>59</v>
      </c>
      <c r="AB92" s="7" t="s">
        <v>59</v>
      </c>
      <c r="AC92" s="7" t="s">
        <v>59</v>
      </c>
      <c r="AD92" s="7" t="s">
        <v>59</v>
      </c>
      <c r="AE92" s="7" t="s">
        <v>59</v>
      </c>
      <c r="AF92" s="7" t="s">
        <v>59</v>
      </c>
      <c r="AG92" s="7" t="s">
        <v>59</v>
      </c>
      <c r="AH92" s="7" t="s">
        <v>59</v>
      </c>
      <c r="AI92" s="7" t="s">
        <v>59</v>
      </c>
      <c r="AJ92" s="8" t="s">
        <v>59</v>
      </c>
      <c r="AK92" s="14" t="s">
        <v>59</v>
      </c>
      <c r="AL92" s="14" t="s">
        <v>59</v>
      </c>
      <c r="AM92" s="7" t="s">
        <v>59</v>
      </c>
      <c r="AN92" s="7" t="s">
        <v>59</v>
      </c>
      <c r="AO92" s="8" t="s">
        <v>59</v>
      </c>
      <c r="AP92" s="30" t="s">
        <v>59</v>
      </c>
      <c r="AQ92" s="33" t="s">
        <v>59</v>
      </c>
      <c r="AR92" s="36" t="s">
        <v>59</v>
      </c>
      <c r="AS92" s="7" t="s">
        <v>59</v>
      </c>
      <c r="AT92" s="7" t="s">
        <v>59</v>
      </c>
      <c r="AU92" s="8" t="s">
        <v>155</v>
      </c>
      <c r="AV92" s="8" t="s">
        <v>59</v>
      </c>
      <c r="AW92" s="8" t="s">
        <v>155</v>
      </c>
      <c r="AX92" s="8" t="s">
        <v>155</v>
      </c>
      <c r="AY92" s="8" t="s">
        <v>155</v>
      </c>
    </row>
    <row r="93" spans="1:51" x14ac:dyDescent="0.2">
      <c r="A93" s="59"/>
      <c r="B93" s="1" t="s">
        <v>113</v>
      </c>
      <c r="C93" s="1" t="s">
        <v>122</v>
      </c>
      <c r="D93" s="17" t="s">
        <v>15</v>
      </c>
      <c r="E93" s="7" t="s">
        <v>16</v>
      </c>
      <c r="F93" s="7" t="s">
        <v>82</v>
      </c>
      <c r="G93" s="10">
        <f t="shared" si="14"/>
        <v>37</v>
      </c>
      <c r="H93" s="10" t="s">
        <v>59</v>
      </c>
      <c r="I93" s="10" t="s">
        <v>31</v>
      </c>
      <c r="J93" s="10" t="s">
        <v>59</v>
      </c>
      <c r="K93" s="7"/>
      <c r="L93" s="7"/>
      <c r="M93" s="7" t="s">
        <v>59</v>
      </c>
      <c r="N93" s="7" t="s">
        <v>59</v>
      </c>
      <c r="O93" s="7" t="s">
        <v>59</v>
      </c>
      <c r="P93" s="7"/>
      <c r="Q93" s="7"/>
      <c r="R93" s="7" t="s">
        <v>59</v>
      </c>
      <c r="S93" s="7" t="s">
        <v>59</v>
      </c>
      <c r="T93" s="7" t="s">
        <v>59</v>
      </c>
      <c r="U93" s="7" t="s">
        <v>59</v>
      </c>
      <c r="V93" s="7" t="s">
        <v>59</v>
      </c>
      <c r="W93" s="7" t="s">
        <v>59</v>
      </c>
      <c r="X93" s="7" t="s">
        <v>59</v>
      </c>
      <c r="Y93" s="7" t="s">
        <v>59</v>
      </c>
      <c r="Z93" s="7" t="s">
        <v>59</v>
      </c>
      <c r="AA93" s="7" t="s">
        <v>59</v>
      </c>
      <c r="AB93" s="7" t="s">
        <v>59</v>
      </c>
      <c r="AC93" s="7" t="s">
        <v>59</v>
      </c>
      <c r="AD93" s="7" t="s">
        <v>59</v>
      </c>
      <c r="AE93" s="7" t="s">
        <v>59</v>
      </c>
      <c r="AF93" s="7" t="s">
        <v>59</v>
      </c>
      <c r="AG93" s="7" t="s">
        <v>59</v>
      </c>
      <c r="AH93" s="7" t="s">
        <v>59</v>
      </c>
      <c r="AI93" s="7" t="s">
        <v>59</v>
      </c>
      <c r="AJ93" s="8" t="s">
        <v>59</v>
      </c>
      <c r="AK93" s="14" t="s">
        <v>59</v>
      </c>
      <c r="AL93" s="14" t="s">
        <v>59</v>
      </c>
      <c r="AM93" s="7" t="s">
        <v>59</v>
      </c>
      <c r="AN93" s="7" t="s">
        <v>59</v>
      </c>
      <c r="AO93" s="8" t="s">
        <v>59</v>
      </c>
      <c r="AP93" s="30" t="s">
        <v>59</v>
      </c>
      <c r="AQ93" s="33" t="s">
        <v>59</v>
      </c>
      <c r="AR93" s="36" t="s">
        <v>59</v>
      </c>
      <c r="AS93" s="7" t="s">
        <v>59</v>
      </c>
      <c r="AT93" s="7" t="s">
        <v>59</v>
      </c>
      <c r="AU93" s="8" t="s">
        <v>155</v>
      </c>
      <c r="AV93" s="8" t="s">
        <v>59</v>
      </c>
      <c r="AW93" s="8" t="s">
        <v>155</v>
      </c>
      <c r="AX93" s="8" t="s">
        <v>155</v>
      </c>
      <c r="AY93" s="8" t="s">
        <v>155</v>
      </c>
    </row>
    <row r="94" spans="1:51" x14ac:dyDescent="0.2">
      <c r="A94" s="59"/>
      <c r="B94" s="1" t="s">
        <v>113</v>
      </c>
      <c r="C94" s="1" t="s">
        <v>123</v>
      </c>
      <c r="D94" s="17" t="s">
        <v>15</v>
      </c>
      <c r="E94" s="7" t="s">
        <v>16</v>
      </c>
      <c r="F94" s="7" t="s">
        <v>82</v>
      </c>
      <c r="G94" s="10">
        <f t="shared" si="14"/>
        <v>37</v>
      </c>
      <c r="H94" s="10" t="s">
        <v>59</v>
      </c>
      <c r="I94" s="10" t="s">
        <v>31</v>
      </c>
      <c r="J94" s="10" t="s">
        <v>59</v>
      </c>
      <c r="K94" s="7"/>
      <c r="L94" s="7"/>
      <c r="M94" s="7" t="s">
        <v>59</v>
      </c>
      <c r="N94" s="7" t="s">
        <v>59</v>
      </c>
      <c r="O94" s="7" t="s">
        <v>59</v>
      </c>
      <c r="P94" s="7"/>
      <c r="Q94" s="7"/>
      <c r="R94" s="7" t="s">
        <v>59</v>
      </c>
      <c r="S94" s="7" t="s">
        <v>59</v>
      </c>
      <c r="T94" s="7" t="s">
        <v>59</v>
      </c>
      <c r="U94" s="7" t="s">
        <v>59</v>
      </c>
      <c r="V94" s="7" t="s">
        <v>59</v>
      </c>
      <c r="W94" s="7" t="s">
        <v>59</v>
      </c>
      <c r="X94" s="7" t="s">
        <v>59</v>
      </c>
      <c r="Y94" s="7" t="s">
        <v>59</v>
      </c>
      <c r="Z94" s="7" t="s">
        <v>59</v>
      </c>
      <c r="AA94" s="7" t="s">
        <v>59</v>
      </c>
      <c r="AB94" s="7" t="s">
        <v>59</v>
      </c>
      <c r="AC94" s="7" t="s">
        <v>59</v>
      </c>
      <c r="AD94" s="7" t="s">
        <v>59</v>
      </c>
      <c r="AE94" s="7" t="s">
        <v>59</v>
      </c>
      <c r="AF94" s="7" t="s">
        <v>59</v>
      </c>
      <c r="AG94" s="7" t="s">
        <v>59</v>
      </c>
      <c r="AH94" s="7" t="s">
        <v>59</v>
      </c>
      <c r="AI94" s="7" t="s">
        <v>59</v>
      </c>
      <c r="AJ94" s="8" t="s">
        <v>59</v>
      </c>
      <c r="AK94" s="14" t="s">
        <v>59</v>
      </c>
      <c r="AL94" s="14" t="s">
        <v>59</v>
      </c>
      <c r="AM94" s="7" t="s">
        <v>59</v>
      </c>
      <c r="AN94" s="7" t="s">
        <v>59</v>
      </c>
      <c r="AO94" s="8" t="s">
        <v>59</v>
      </c>
      <c r="AP94" s="30" t="s">
        <v>59</v>
      </c>
      <c r="AQ94" s="33" t="s">
        <v>59</v>
      </c>
      <c r="AR94" s="36" t="s">
        <v>59</v>
      </c>
      <c r="AS94" s="7" t="s">
        <v>59</v>
      </c>
      <c r="AT94" s="7" t="s">
        <v>59</v>
      </c>
      <c r="AU94" s="8" t="s">
        <v>155</v>
      </c>
      <c r="AV94" s="8" t="s">
        <v>59</v>
      </c>
      <c r="AW94" s="8" t="s">
        <v>155</v>
      </c>
      <c r="AX94" s="8" t="s">
        <v>155</v>
      </c>
      <c r="AY94" s="8" t="s">
        <v>155</v>
      </c>
    </row>
    <row r="95" spans="1:51" x14ac:dyDescent="0.2">
      <c r="A95" s="59"/>
      <c r="B95" s="1" t="s">
        <v>113</v>
      </c>
      <c r="C95" s="1" t="s">
        <v>124</v>
      </c>
      <c r="D95" s="17" t="s">
        <v>15</v>
      </c>
      <c r="E95" s="7" t="s">
        <v>16</v>
      </c>
      <c r="F95" s="7" t="s">
        <v>82</v>
      </c>
      <c r="G95" s="10">
        <f t="shared" si="14"/>
        <v>37</v>
      </c>
      <c r="H95" s="10" t="s">
        <v>59</v>
      </c>
      <c r="I95" s="10" t="s">
        <v>31</v>
      </c>
      <c r="J95" s="10" t="s">
        <v>59</v>
      </c>
      <c r="K95" s="7"/>
      <c r="L95" s="7"/>
      <c r="M95" s="7" t="s">
        <v>59</v>
      </c>
      <c r="N95" s="7" t="s">
        <v>59</v>
      </c>
      <c r="O95" s="7" t="s">
        <v>59</v>
      </c>
      <c r="P95" s="7"/>
      <c r="Q95" s="7"/>
      <c r="R95" s="7" t="s">
        <v>59</v>
      </c>
      <c r="S95" s="7" t="s">
        <v>59</v>
      </c>
      <c r="T95" s="7" t="s">
        <v>59</v>
      </c>
      <c r="U95" s="7" t="s">
        <v>59</v>
      </c>
      <c r="V95" s="7" t="s">
        <v>59</v>
      </c>
      <c r="W95" s="7" t="s">
        <v>59</v>
      </c>
      <c r="X95" s="7" t="s">
        <v>59</v>
      </c>
      <c r="Y95" s="7" t="s">
        <v>59</v>
      </c>
      <c r="Z95" s="7" t="s">
        <v>59</v>
      </c>
      <c r="AA95" s="7" t="s">
        <v>59</v>
      </c>
      <c r="AB95" s="7" t="s">
        <v>59</v>
      </c>
      <c r="AC95" s="7" t="s">
        <v>59</v>
      </c>
      <c r="AD95" s="7" t="s">
        <v>59</v>
      </c>
      <c r="AE95" s="7" t="s">
        <v>59</v>
      </c>
      <c r="AF95" s="7" t="s">
        <v>59</v>
      </c>
      <c r="AG95" s="7" t="s">
        <v>59</v>
      </c>
      <c r="AH95" s="7" t="s">
        <v>59</v>
      </c>
      <c r="AI95" s="7" t="s">
        <v>59</v>
      </c>
      <c r="AJ95" s="8" t="s">
        <v>59</v>
      </c>
      <c r="AK95" s="14" t="s">
        <v>59</v>
      </c>
      <c r="AL95" s="14" t="s">
        <v>59</v>
      </c>
      <c r="AM95" s="7" t="s">
        <v>59</v>
      </c>
      <c r="AN95" s="7" t="s">
        <v>59</v>
      </c>
      <c r="AO95" s="8" t="s">
        <v>59</v>
      </c>
      <c r="AP95" s="30" t="s">
        <v>59</v>
      </c>
      <c r="AQ95" s="30" t="s">
        <v>59</v>
      </c>
      <c r="AR95" s="37" t="s">
        <v>59</v>
      </c>
      <c r="AS95" s="7" t="s">
        <v>59</v>
      </c>
      <c r="AT95" s="7" t="s">
        <v>59</v>
      </c>
      <c r="AU95" s="8" t="s">
        <v>155</v>
      </c>
      <c r="AV95" s="8" t="s">
        <v>59</v>
      </c>
      <c r="AW95" s="8" t="s">
        <v>155</v>
      </c>
      <c r="AX95" s="8" t="s">
        <v>155</v>
      </c>
      <c r="AY95" s="8" t="s">
        <v>155</v>
      </c>
    </row>
    <row r="96" spans="1:51" x14ac:dyDescent="0.2">
      <c r="A96" s="59"/>
      <c r="B96" s="1" t="s">
        <v>113</v>
      </c>
      <c r="C96" s="1" t="s">
        <v>125</v>
      </c>
      <c r="D96" s="17" t="s">
        <v>15</v>
      </c>
      <c r="E96" s="7" t="s">
        <v>16</v>
      </c>
      <c r="F96" s="7" t="s">
        <v>82</v>
      </c>
      <c r="G96" s="10">
        <f t="shared" si="14"/>
        <v>37</v>
      </c>
      <c r="H96" s="10" t="s">
        <v>59</v>
      </c>
      <c r="I96" s="10" t="s">
        <v>31</v>
      </c>
      <c r="J96" s="10" t="s">
        <v>59</v>
      </c>
      <c r="K96" s="7"/>
      <c r="L96" s="7"/>
      <c r="M96" s="7" t="s">
        <v>59</v>
      </c>
      <c r="N96" s="7" t="s">
        <v>59</v>
      </c>
      <c r="O96" s="7" t="s">
        <v>59</v>
      </c>
      <c r="P96" s="7"/>
      <c r="Q96" s="7"/>
      <c r="R96" s="7" t="s">
        <v>59</v>
      </c>
      <c r="S96" s="7" t="s">
        <v>59</v>
      </c>
      <c r="T96" s="7" t="s">
        <v>59</v>
      </c>
      <c r="U96" s="7" t="s">
        <v>59</v>
      </c>
      <c r="V96" s="7" t="s">
        <v>59</v>
      </c>
      <c r="W96" s="7" t="s">
        <v>59</v>
      </c>
      <c r="X96" s="7" t="s">
        <v>59</v>
      </c>
      <c r="Y96" s="7" t="s">
        <v>59</v>
      </c>
      <c r="Z96" s="7" t="s">
        <v>59</v>
      </c>
      <c r="AA96" s="7" t="s">
        <v>59</v>
      </c>
      <c r="AB96" s="7" t="s">
        <v>59</v>
      </c>
      <c r="AC96" s="7" t="s">
        <v>59</v>
      </c>
      <c r="AD96" s="7" t="s">
        <v>59</v>
      </c>
      <c r="AE96" s="7" t="s">
        <v>59</v>
      </c>
      <c r="AF96" s="7" t="s">
        <v>59</v>
      </c>
      <c r="AG96" s="7" t="s">
        <v>59</v>
      </c>
      <c r="AH96" s="7" t="s">
        <v>59</v>
      </c>
      <c r="AI96" s="7" t="s">
        <v>59</v>
      </c>
      <c r="AJ96" s="8" t="s">
        <v>59</v>
      </c>
      <c r="AK96" s="14" t="s">
        <v>59</v>
      </c>
      <c r="AL96" s="14" t="s">
        <v>59</v>
      </c>
      <c r="AM96" s="7" t="s">
        <v>59</v>
      </c>
      <c r="AN96" s="7" t="s">
        <v>59</v>
      </c>
      <c r="AO96" s="8" t="s">
        <v>59</v>
      </c>
      <c r="AP96" s="30" t="s">
        <v>59</v>
      </c>
      <c r="AQ96" s="30" t="s">
        <v>59</v>
      </c>
      <c r="AR96" s="37" t="s">
        <v>59</v>
      </c>
      <c r="AS96" s="7" t="s">
        <v>59</v>
      </c>
      <c r="AT96" s="7" t="s">
        <v>59</v>
      </c>
      <c r="AU96" s="8" t="s">
        <v>155</v>
      </c>
      <c r="AV96" s="8" t="s">
        <v>59</v>
      </c>
      <c r="AW96" s="8" t="s">
        <v>155</v>
      </c>
      <c r="AX96" s="8" t="s">
        <v>155</v>
      </c>
      <c r="AY96" s="8" t="s">
        <v>155</v>
      </c>
    </row>
    <row r="97" spans="1:51" x14ac:dyDescent="0.2">
      <c r="A97" s="59"/>
      <c r="B97" s="1" t="s">
        <v>113</v>
      </c>
      <c r="C97" s="1" t="s">
        <v>126</v>
      </c>
      <c r="D97" s="17" t="s">
        <v>15</v>
      </c>
      <c r="E97" s="7" t="s">
        <v>16</v>
      </c>
      <c r="F97" s="7" t="s">
        <v>82</v>
      </c>
      <c r="G97" s="10">
        <f t="shared" si="14"/>
        <v>37</v>
      </c>
      <c r="H97" s="10" t="s">
        <v>59</v>
      </c>
      <c r="I97" s="10" t="s">
        <v>31</v>
      </c>
      <c r="J97" s="10" t="s">
        <v>59</v>
      </c>
      <c r="K97" s="7"/>
      <c r="L97" s="7"/>
      <c r="M97" s="7" t="s">
        <v>59</v>
      </c>
      <c r="N97" s="7" t="s">
        <v>59</v>
      </c>
      <c r="O97" s="7" t="s">
        <v>59</v>
      </c>
      <c r="P97" s="7"/>
      <c r="Q97" s="7"/>
      <c r="R97" s="7" t="s">
        <v>59</v>
      </c>
      <c r="S97" s="7" t="s">
        <v>59</v>
      </c>
      <c r="T97" s="7" t="s">
        <v>59</v>
      </c>
      <c r="U97" s="7" t="s">
        <v>59</v>
      </c>
      <c r="V97" s="7" t="s">
        <v>59</v>
      </c>
      <c r="W97" s="7" t="s">
        <v>59</v>
      </c>
      <c r="X97" s="7" t="s">
        <v>59</v>
      </c>
      <c r="Y97" s="7" t="s">
        <v>59</v>
      </c>
      <c r="Z97" s="7" t="s">
        <v>59</v>
      </c>
      <c r="AA97" s="7" t="s">
        <v>59</v>
      </c>
      <c r="AB97" s="7" t="s">
        <v>59</v>
      </c>
      <c r="AC97" s="7" t="s">
        <v>59</v>
      </c>
      <c r="AD97" s="7" t="s">
        <v>59</v>
      </c>
      <c r="AE97" s="7" t="s">
        <v>59</v>
      </c>
      <c r="AF97" s="7" t="s">
        <v>59</v>
      </c>
      <c r="AG97" s="7" t="s">
        <v>59</v>
      </c>
      <c r="AH97" s="7" t="s">
        <v>59</v>
      </c>
      <c r="AI97" s="7" t="s">
        <v>59</v>
      </c>
      <c r="AJ97" s="8" t="s">
        <v>59</v>
      </c>
      <c r="AK97" s="14" t="s">
        <v>59</v>
      </c>
      <c r="AL97" s="14" t="s">
        <v>59</v>
      </c>
      <c r="AM97" s="7" t="s">
        <v>59</v>
      </c>
      <c r="AN97" s="7" t="s">
        <v>59</v>
      </c>
      <c r="AO97" s="8" t="s">
        <v>59</v>
      </c>
      <c r="AP97" s="30" t="s">
        <v>59</v>
      </c>
      <c r="AQ97" s="30" t="s">
        <v>59</v>
      </c>
      <c r="AR97" s="37" t="s">
        <v>59</v>
      </c>
      <c r="AS97" s="7" t="s">
        <v>59</v>
      </c>
      <c r="AT97" s="7" t="s">
        <v>59</v>
      </c>
      <c r="AU97" s="8" t="s">
        <v>155</v>
      </c>
      <c r="AV97" s="8" t="s">
        <v>59</v>
      </c>
      <c r="AW97" s="8" t="s">
        <v>155</v>
      </c>
      <c r="AX97" s="8" t="s">
        <v>155</v>
      </c>
      <c r="AY97" s="8" t="s">
        <v>155</v>
      </c>
    </row>
    <row r="98" spans="1:51" x14ac:dyDescent="0.2">
      <c r="A98" s="59"/>
      <c r="B98" s="1" t="s">
        <v>113</v>
      </c>
      <c r="C98" s="1" t="s">
        <v>127</v>
      </c>
      <c r="D98" s="17" t="s">
        <v>15</v>
      </c>
      <c r="E98" s="7" t="s">
        <v>16</v>
      </c>
      <c r="F98" s="7" t="s">
        <v>82</v>
      </c>
      <c r="G98" s="10">
        <f t="shared" si="14"/>
        <v>37</v>
      </c>
      <c r="H98" s="10" t="s">
        <v>59</v>
      </c>
      <c r="I98" s="10" t="s">
        <v>31</v>
      </c>
      <c r="J98" s="10" t="s">
        <v>59</v>
      </c>
      <c r="K98" s="7"/>
      <c r="L98" s="7"/>
      <c r="M98" s="7" t="s">
        <v>59</v>
      </c>
      <c r="N98" s="7" t="s">
        <v>59</v>
      </c>
      <c r="O98" s="7" t="s">
        <v>59</v>
      </c>
      <c r="P98" s="7"/>
      <c r="Q98" s="7"/>
      <c r="R98" s="7" t="s">
        <v>59</v>
      </c>
      <c r="S98" s="7" t="s">
        <v>59</v>
      </c>
      <c r="T98" s="7" t="s">
        <v>59</v>
      </c>
      <c r="U98" s="7" t="s">
        <v>59</v>
      </c>
      <c r="V98" s="7" t="s">
        <v>59</v>
      </c>
      <c r="W98" s="7" t="s">
        <v>59</v>
      </c>
      <c r="X98" s="7" t="s">
        <v>59</v>
      </c>
      <c r="Y98" s="7" t="s">
        <v>59</v>
      </c>
      <c r="Z98" s="7" t="s">
        <v>59</v>
      </c>
      <c r="AA98" s="7" t="s">
        <v>59</v>
      </c>
      <c r="AB98" s="7" t="s">
        <v>59</v>
      </c>
      <c r="AC98" s="7" t="s">
        <v>59</v>
      </c>
      <c r="AD98" s="7" t="s">
        <v>59</v>
      </c>
      <c r="AE98" s="7" t="s">
        <v>59</v>
      </c>
      <c r="AF98" s="7" t="s">
        <v>59</v>
      </c>
      <c r="AG98" s="7" t="s">
        <v>59</v>
      </c>
      <c r="AH98" s="7" t="s">
        <v>59</v>
      </c>
      <c r="AI98" s="7" t="s">
        <v>59</v>
      </c>
      <c r="AJ98" s="8" t="s">
        <v>59</v>
      </c>
      <c r="AK98" s="14" t="s">
        <v>59</v>
      </c>
      <c r="AL98" s="14" t="s">
        <v>59</v>
      </c>
      <c r="AM98" s="7" t="s">
        <v>59</v>
      </c>
      <c r="AN98" s="7" t="s">
        <v>59</v>
      </c>
      <c r="AO98" s="8" t="s">
        <v>59</v>
      </c>
      <c r="AP98" s="30" t="s">
        <v>59</v>
      </c>
      <c r="AQ98" s="30" t="s">
        <v>59</v>
      </c>
      <c r="AR98" s="37" t="s">
        <v>59</v>
      </c>
      <c r="AS98" s="7" t="s">
        <v>59</v>
      </c>
      <c r="AT98" s="7" t="s">
        <v>59</v>
      </c>
      <c r="AU98" s="8" t="s">
        <v>155</v>
      </c>
      <c r="AV98" s="8" t="s">
        <v>59</v>
      </c>
      <c r="AW98" s="8" t="s">
        <v>155</v>
      </c>
      <c r="AX98" s="8" t="s">
        <v>155</v>
      </c>
      <c r="AY98" s="8" t="s">
        <v>155</v>
      </c>
    </row>
    <row r="99" spans="1:51" x14ac:dyDescent="0.2">
      <c r="A99" s="59"/>
      <c r="B99" s="1" t="s">
        <v>113</v>
      </c>
      <c r="C99" s="1" t="s">
        <v>128</v>
      </c>
      <c r="D99" s="17" t="s">
        <v>15</v>
      </c>
      <c r="E99" s="7" t="s">
        <v>16</v>
      </c>
      <c r="F99" s="7" t="s">
        <v>82</v>
      </c>
      <c r="G99" s="10">
        <f t="shared" si="14"/>
        <v>37</v>
      </c>
      <c r="H99" s="10" t="s">
        <v>59</v>
      </c>
      <c r="I99" s="10" t="s">
        <v>31</v>
      </c>
      <c r="J99" s="10" t="s">
        <v>59</v>
      </c>
      <c r="K99" s="7"/>
      <c r="L99" s="7"/>
      <c r="M99" s="7" t="s">
        <v>59</v>
      </c>
      <c r="N99" s="7" t="s">
        <v>59</v>
      </c>
      <c r="O99" s="7" t="s">
        <v>59</v>
      </c>
      <c r="P99" s="7"/>
      <c r="Q99" s="7"/>
      <c r="R99" s="7" t="s">
        <v>59</v>
      </c>
      <c r="S99" s="7" t="s">
        <v>59</v>
      </c>
      <c r="T99" s="7" t="s">
        <v>59</v>
      </c>
      <c r="U99" s="7" t="s">
        <v>59</v>
      </c>
      <c r="V99" s="7" t="s">
        <v>59</v>
      </c>
      <c r="W99" s="7" t="s">
        <v>59</v>
      </c>
      <c r="X99" s="7" t="s">
        <v>59</v>
      </c>
      <c r="Y99" s="7" t="s">
        <v>59</v>
      </c>
      <c r="Z99" s="7" t="s">
        <v>59</v>
      </c>
      <c r="AA99" s="7" t="s">
        <v>59</v>
      </c>
      <c r="AB99" s="7" t="s">
        <v>59</v>
      </c>
      <c r="AC99" s="7" t="s">
        <v>59</v>
      </c>
      <c r="AD99" s="7" t="s">
        <v>59</v>
      </c>
      <c r="AE99" s="7" t="s">
        <v>59</v>
      </c>
      <c r="AF99" s="7" t="s">
        <v>59</v>
      </c>
      <c r="AG99" s="7" t="s">
        <v>59</v>
      </c>
      <c r="AH99" s="7" t="s">
        <v>59</v>
      </c>
      <c r="AI99" s="7" t="s">
        <v>59</v>
      </c>
      <c r="AJ99" s="8" t="s">
        <v>59</v>
      </c>
      <c r="AK99" s="14" t="s">
        <v>59</v>
      </c>
      <c r="AL99" s="14" t="s">
        <v>59</v>
      </c>
      <c r="AM99" s="7" t="s">
        <v>59</v>
      </c>
      <c r="AN99" s="7" t="s">
        <v>59</v>
      </c>
      <c r="AO99" s="8" t="s">
        <v>59</v>
      </c>
      <c r="AP99" s="30" t="s">
        <v>59</v>
      </c>
      <c r="AQ99" s="33" t="s">
        <v>59</v>
      </c>
      <c r="AR99" s="36" t="s">
        <v>59</v>
      </c>
      <c r="AS99" s="7" t="s">
        <v>59</v>
      </c>
      <c r="AT99" s="7" t="s">
        <v>59</v>
      </c>
      <c r="AU99" s="8" t="s">
        <v>155</v>
      </c>
      <c r="AV99" s="8" t="s">
        <v>59</v>
      </c>
      <c r="AW99" s="8" t="s">
        <v>155</v>
      </c>
      <c r="AX99" s="8" t="s">
        <v>155</v>
      </c>
      <c r="AY99" s="8" t="s">
        <v>155</v>
      </c>
    </row>
    <row r="100" spans="1:51" x14ac:dyDescent="0.2">
      <c r="A100" s="59"/>
      <c r="B100" s="1" t="s">
        <v>113</v>
      </c>
      <c r="C100" s="1" t="s">
        <v>129</v>
      </c>
      <c r="D100" s="17" t="s">
        <v>15</v>
      </c>
      <c r="E100" s="7" t="s">
        <v>16</v>
      </c>
      <c r="F100" s="7" t="s">
        <v>82</v>
      </c>
      <c r="G100" s="10">
        <f t="shared" si="14"/>
        <v>37</v>
      </c>
      <c r="H100" s="10" t="s">
        <v>59</v>
      </c>
      <c r="I100" s="10" t="s">
        <v>31</v>
      </c>
      <c r="J100" s="10" t="s">
        <v>59</v>
      </c>
      <c r="K100" s="7"/>
      <c r="L100" s="7"/>
      <c r="M100" s="7" t="s">
        <v>59</v>
      </c>
      <c r="N100" s="7" t="s">
        <v>59</v>
      </c>
      <c r="O100" s="7" t="s">
        <v>59</v>
      </c>
      <c r="P100" s="7"/>
      <c r="Q100" s="7"/>
      <c r="R100" s="7" t="s">
        <v>59</v>
      </c>
      <c r="S100" s="7" t="s">
        <v>59</v>
      </c>
      <c r="T100" s="7" t="s">
        <v>59</v>
      </c>
      <c r="U100" s="7" t="s">
        <v>59</v>
      </c>
      <c r="V100" s="7" t="s">
        <v>59</v>
      </c>
      <c r="W100" s="7" t="s">
        <v>59</v>
      </c>
      <c r="X100" s="7" t="s">
        <v>59</v>
      </c>
      <c r="Y100" s="7" t="s">
        <v>59</v>
      </c>
      <c r="Z100" s="7" t="s">
        <v>59</v>
      </c>
      <c r="AA100" s="7" t="s">
        <v>59</v>
      </c>
      <c r="AB100" s="7" t="s">
        <v>59</v>
      </c>
      <c r="AC100" s="7" t="s">
        <v>59</v>
      </c>
      <c r="AD100" s="7" t="s">
        <v>59</v>
      </c>
      <c r="AE100" s="7" t="s">
        <v>59</v>
      </c>
      <c r="AF100" s="7" t="s">
        <v>59</v>
      </c>
      <c r="AG100" s="7" t="s">
        <v>59</v>
      </c>
      <c r="AH100" s="7" t="s">
        <v>59</v>
      </c>
      <c r="AI100" s="7" t="s">
        <v>59</v>
      </c>
      <c r="AJ100" s="8" t="s">
        <v>59</v>
      </c>
      <c r="AK100" s="14" t="s">
        <v>59</v>
      </c>
      <c r="AL100" s="14" t="s">
        <v>59</v>
      </c>
      <c r="AM100" s="7" t="s">
        <v>59</v>
      </c>
      <c r="AN100" s="7" t="s">
        <v>59</v>
      </c>
      <c r="AO100" s="8" t="s">
        <v>59</v>
      </c>
      <c r="AP100" s="30" t="s">
        <v>59</v>
      </c>
      <c r="AQ100" s="33" t="s">
        <v>59</v>
      </c>
      <c r="AR100" s="36" t="s">
        <v>59</v>
      </c>
      <c r="AS100" s="7" t="s">
        <v>59</v>
      </c>
      <c r="AT100" s="7" t="s">
        <v>59</v>
      </c>
      <c r="AU100" s="8" t="s">
        <v>155</v>
      </c>
      <c r="AV100" s="8" t="s">
        <v>59</v>
      </c>
      <c r="AW100" s="8" t="s">
        <v>155</v>
      </c>
      <c r="AX100" s="8" t="s">
        <v>155</v>
      </c>
      <c r="AY100" s="8" t="s">
        <v>155</v>
      </c>
    </row>
    <row r="101" spans="1:51" x14ac:dyDescent="0.2">
      <c r="A101" s="59"/>
      <c r="B101" s="1" t="s">
        <v>113</v>
      </c>
      <c r="C101" s="1" t="s">
        <v>130</v>
      </c>
      <c r="D101" s="17" t="s">
        <v>15</v>
      </c>
      <c r="E101" s="7" t="s">
        <v>16</v>
      </c>
      <c r="F101" s="7" t="s">
        <v>82</v>
      </c>
      <c r="G101" s="10">
        <f t="shared" si="14"/>
        <v>37</v>
      </c>
      <c r="H101" s="10" t="s">
        <v>59</v>
      </c>
      <c r="I101" s="10" t="s">
        <v>31</v>
      </c>
      <c r="J101" s="10" t="s">
        <v>59</v>
      </c>
      <c r="K101" s="7"/>
      <c r="L101" s="7"/>
      <c r="M101" s="7" t="s">
        <v>59</v>
      </c>
      <c r="N101" s="7" t="s">
        <v>59</v>
      </c>
      <c r="O101" s="7" t="s">
        <v>59</v>
      </c>
      <c r="P101" s="7"/>
      <c r="Q101" s="7"/>
      <c r="R101" s="7" t="s">
        <v>59</v>
      </c>
      <c r="S101" s="7" t="s">
        <v>59</v>
      </c>
      <c r="T101" s="7" t="s">
        <v>59</v>
      </c>
      <c r="U101" s="7" t="s">
        <v>59</v>
      </c>
      <c r="V101" s="7" t="s">
        <v>59</v>
      </c>
      <c r="W101" s="7" t="s">
        <v>59</v>
      </c>
      <c r="X101" s="7" t="s">
        <v>59</v>
      </c>
      <c r="Y101" s="7" t="s">
        <v>59</v>
      </c>
      <c r="Z101" s="7" t="s">
        <v>59</v>
      </c>
      <c r="AA101" s="7" t="s">
        <v>59</v>
      </c>
      <c r="AB101" s="7" t="s">
        <v>59</v>
      </c>
      <c r="AC101" s="7" t="s">
        <v>59</v>
      </c>
      <c r="AD101" s="7" t="s">
        <v>59</v>
      </c>
      <c r="AE101" s="7" t="s">
        <v>59</v>
      </c>
      <c r="AF101" s="7" t="s">
        <v>59</v>
      </c>
      <c r="AG101" s="7" t="s">
        <v>59</v>
      </c>
      <c r="AH101" s="7" t="s">
        <v>59</v>
      </c>
      <c r="AI101" s="7" t="s">
        <v>59</v>
      </c>
      <c r="AJ101" s="8" t="s">
        <v>59</v>
      </c>
      <c r="AK101" s="14" t="s">
        <v>59</v>
      </c>
      <c r="AL101" s="14" t="s">
        <v>59</v>
      </c>
      <c r="AM101" s="7" t="s">
        <v>59</v>
      </c>
      <c r="AN101" s="7" t="s">
        <v>59</v>
      </c>
      <c r="AO101" s="8" t="s">
        <v>59</v>
      </c>
      <c r="AP101" s="29" t="s">
        <v>59</v>
      </c>
      <c r="AQ101" s="33" t="s">
        <v>59</v>
      </c>
      <c r="AR101" s="36" t="s">
        <v>59</v>
      </c>
      <c r="AS101" s="7" t="s">
        <v>59</v>
      </c>
      <c r="AT101" s="7" t="s">
        <v>59</v>
      </c>
      <c r="AU101" s="8" t="s">
        <v>155</v>
      </c>
      <c r="AV101" s="8" t="s">
        <v>59</v>
      </c>
      <c r="AW101" s="8" t="s">
        <v>155</v>
      </c>
      <c r="AX101" s="8" t="s">
        <v>155</v>
      </c>
      <c r="AY101" s="8" t="s">
        <v>155</v>
      </c>
    </row>
    <row r="102" spans="1:51" x14ac:dyDescent="0.2">
      <c r="A102" s="59"/>
      <c r="B102" s="1" t="s">
        <v>113</v>
      </c>
      <c r="C102" s="1" t="s">
        <v>131</v>
      </c>
      <c r="D102" s="17" t="s">
        <v>15</v>
      </c>
      <c r="E102" s="7" t="s">
        <v>16</v>
      </c>
      <c r="F102" s="7" t="s">
        <v>82</v>
      </c>
      <c r="G102" s="10">
        <f t="shared" si="14"/>
        <v>37</v>
      </c>
      <c r="H102" s="10" t="s">
        <v>59</v>
      </c>
      <c r="I102" s="10" t="s">
        <v>31</v>
      </c>
      <c r="J102" s="10" t="s">
        <v>59</v>
      </c>
      <c r="K102" s="7"/>
      <c r="L102" s="7"/>
      <c r="M102" s="7" t="s">
        <v>59</v>
      </c>
      <c r="N102" s="7" t="s">
        <v>59</v>
      </c>
      <c r="O102" s="7" t="s">
        <v>59</v>
      </c>
      <c r="P102" s="7"/>
      <c r="Q102" s="7"/>
      <c r="R102" s="7" t="s">
        <v>59</v>
      </c>
      <c r="S102" s="7" t="s">
        <v>59</v>
      </c>
      <c r="T102" s="7" t="s">
        <v>59</v>
      </c>
      <c r="U102" s="7" t="s">
        <v>59</v>
      </c>
      <c r="V102" s="7" t="s">
        <v>59</v>
      </c>
      <c r="W102" s="7" t="s">
        <v>59</v>
      </c>
      <c r="X102" s="7" t="s">
        <v>59</v>
      </c>
      <c r="Y102" s="7" t="s">
        <v>59</v>
      </c>
      <c r="Z102" s="7" t="s">
        <v>59</v>
      </c>
      <c r="AA102" s="7" t="s">
        <v>59</v>
      </c>
      <c r="AB102" s="7" t="s">
        <v>59</v>
      </c>
      <c r="AC102" s="7" t="s">
        <v>59</v>
      </c>
      <c r="AD102" s="7" t="s">
        <v>59</v>
      </c>
      <c r="AE102" s="7" t="s">
        <v>59</v>
      </c>
      <c r="AF102" s="7" t="s">
        <v>59</v>
      </c>
      <c r="AG102" s="7" t="s">
        <v>59</v>
      </c>
      <c r="AH102" s="7" t="s">
        <v>59</v>
      </c>
      <c r="AI102" s="7" t="s">
        <v>59</v>
      </c>
      <c r="AJ102" s="8" t="s">
        <v>59</v>
      </c>
      <c r="AK102" s="14" t="s">
        <v>59</v>
      </c>
      <c r="AL102" s="14" t="s">
        <v>59</v>
      </c>
      <c r="AM102" s="7" t="s">
        <v>59</v>
      </c>
      <c r="AN102" s="7" t="s">
        <v>59</v>
      </c>
      <c r="AO102" s="8" t="s">
        <v>59</v>
      </c>
      <c r="AP102" s="30" t="s">
        <v>59</v>
      </c>
      <c r="AQ102" s="33" t="s">
        <v>59</v>
      </c>
      <c r="AR102" s="36" t="s">
        <v>59</v>
      </c>
      <c r="AS102" s="7" t="s">
        <v>59</v>
      </c>
      <c r="AT102" s="7" t="s">
        <v>59</v>
      </c>
      <c r="AU102" s="8" t="s">
        <v>155</v>
      </c>
      <c r="AV102" s="8" t="s">
        <v>59</v>
      </c>
      <c r="AW102" s="8" t="s">
        <v>155</v>
      </c>
      <c r="AX102" s="8" t="s">
        <v>155</v>
      </c>
      <c r="AY102" s="8" t="s">
        <v>155</v>
      </c>
    </row>
    <row r="103" spans="1:51" x14ac:dyDescent="0.2">
      <c r="A103" s="59"/>
      <c r="B103" s="1" t="s">
        <v>113</v>
      </c>
      <c r="C103" s="1" t="s">
        <v>132</v>
      </c>
      <c r="D103" s="17" t="s">
        <v>15</v>
      </c>
      <c r="E103" s="7" t="s">
        <v>16</v>
      </c>
      <c r="F103" s="7" t="s">
        <v>82</v>
      </c>
      <c r="G103" s="10">
        <f t="shared" si="14"/>
        <v>37</v>
      </c>
      <c r="H103" s="10" t="s">
        <v>59</v>
      </c>
      <c r="I103" s="10" t="s">
        <v>31</v>
      </c>
      <c r="J103" s="10" t="s">
        <v>59</v>
      </c>
      <c r="K103" s="7"/>
      <c r="L103" s="7"/>
      <c r="M103" s="7" t="s">
        <v>59</v>
      </c>
      <c r="N103" s="7" t="s">
        <v>59</v>
      </c>
      <c r="O103" s="7" t="s">
        <v>59</v>
      </c>
      <c r="P103" s="7"/>
      <c r="Q103" s="7"/>
      <c r="R103" s="7" t="s">
        <v>59</v>
      </c>
      <c r="S103" s="7" t="s">
        <v>59</v>
      </c>
      <c r="T103" s="7" t="s">
        <v>59</v>
      </c>
      <c r="U103" s="7" t="s">
        <v>59</v>
      </c>
      <c r="V103" s="7" t="s">
        <v>59</v>
      </c>
      <c r="W103" s="7" t="s">
        <v>59</v>
      </c>
      <c r="X103" s="7" t="s">
        <v>59</v>
      </c>
      <c r="Y103" s="7" t="s">
        <v>59</v>
      </c>
      <c r="Z103" s="7" t="s">
        <v>59</v>
      </c>
      <c r="AA103" s="7" t="s">
        <v>59</v>
      </c>
      <c r="AB103" s="7" t="s">
        <v>59</v>
      </c>
      <c r="AC103" s="7" t="s">
        <v>59</v>
      </c>
      <c r="AD103" s="7" t="s">
        <v>59</v>
      </c>
      <c r="AE103" s="7" t="s">
        <v>59</v>
      </c>
      <c r="AF103" s="7" t="s">
        <v>59</v>
      </c>
      <c r="AG103" s="7" t="s">
        <v>59</v>
      </c>
      <c r="AH103" s="7" t="s">
        <v>59</v>
      </c>
      <c r="AI103" s="7" t="s">
        <v>59</v>
      </c>
      <c r="AJ103" s="8" t="s">
        <v>59</v>
      </c>
      <c r="AK103" s="14" t="s">
        <v>59</v>
      </c>
      <c r="AL103" s="14" t="s">
        <v>59</v>
      </c>
      <c r="AM103" s="7" t="s">
        <v>59</v>
      </c>
      <c r="AN103" s="7" t="s">
        <v>59</v>
      </c>
      <c r="AO103" s="8" t="s">
        <v>59</v>
      </c>
      <c r="AP103" s="30" t="s">
        <v>59</v>
      </c>
      <c r="AQ103" s="30" t="s">
        <v>59</v>
      </c>
      <c r="AR103" s="37" t="s">
        <v>59</v>
      </c>
      <c r="AS103" s="7" t="s">
        <v>59</v>
      </c>
      <c r="AT103" s="7" t="s">
        <v>59</v>
      </c>
      <c r="AU103" s="8" t="s">
        <v>155</v>
      </c>
      <c r="AV103" s="8" t="s">
        <v>59</v>
      </c>
      <c r="AW103" s="8" t="s">
        <v>155</v>
      </c>
      <c r="AX103" s="8" t="s">
        <v>155</v>
      </c>
      <c r="AY103" s="8" t="s">
        <v>155</v>
      </c>
    </row>
    <row r="104" spans="1:51" x14ac:dyDescent="0.2">
      <c r="A104" s="59"/>
      <c r="B104" s="1" t="s">
        <v>113</v>
      </c>
      <c r="C104" s="1" t="s">
        <v>133</v>
      </c>
      <c r="D104" s="17" t="s">
        <v>15</v>
      </c>
      <c r="E104" s="7" t="s">
        <v>16</v>
      </c>
      <c r="F104" s="7" t="s">
        <v>82</v>
      </c>
      <c r="G104" s="10">
        <f t="shared" si="14"/>
        <v>37</v>
      </c>
      <c r="H104" s="10" t="s">
        <v>59</v>
      </c>
      <c r="I104" s="10" t="s">
        <v>31</v>
      </c>
      <c r="J104" s="10" t="s">
        <v>59</v>
      </c>
      <c r="K104" s="7"/>
      <c r="L104" s="7"/>
      <c r="M104" s="7" t="s">
        <v>59</v>
      </c>
      <c r="N104" s="7" t="s">
        <v>59</v>
      </c>
      <c r="O104" s="7" t="s">
        <v>59</v>
      </c>
      <c r="P104" s="7"/>
      <c r="Q104" s="7"/>
      <c r="R104" s="7" t="s">
        <v>59</v>
      </c>
      <c r="S104" s="7" t="s">
        <v>59</v>
      </c>
      <c r="T104" s="7" t="s">
        <v>59</v>
      </c>
      <c r="U104" s="7" t="s">
        <v>59</v>
      </c>
      <c r="V104" s="7" t="s">
        <v>59</v>
      </c>
      <c r="W104" s="7" t="s">
        <v>59</v>
      </c>
      <c r="X104" s="7" t="s">
        <v>59</v>
      </c>
      <c r="Y104" s="7" t="s">
        <v>59</v>
      </c>
      <c r="Z104" s="7" t="s">
        <v>59</v>
      </c>
      <c r="AA104" s="7" t="s">
        <v>59</v>
      </c>
      <c r="AB104" s="7" t="s">
        <v>59</v>
      </c>
      <c r="AC104" s="7" t="s">
        <v>59</v>
      </c>
      <c r="AD104" s="7" t="s">
        <v>59</v>
      </c>
      <c r="AE104" s="7" t="s">
        <v>59</v>
      </c>
      <c r="AF104" s="7" t="s">
        <v>59</v>
      </c>
      <c r="AG104" s="7" t="s">
        <v>59</v>
      </c>
      <c r="AH104" s="7" t="s">
        <v>59</v>
      </c>
      <c r="AI104" s="7" t="s">
        <v>59</v>
      </c>
      <c r="AJ104" s="8" t="s">
        <v>59</v>
      </c>
      <c r="AK104" s="14" t="s">
        <v>59</v>
      </c>
      <c r="AL104" s="14" t="s">
        <v>59</v>
      </c>
      <c r="AM104" s="7" t="s">
        <v>59</v>
      </c>
      <c r="AN104" s="7" t="s">
        <v>59</v>
      </c>
      <c r="AO104" s="8" t="s">
        <v>59</v>
      </c>
      <c r="AP104" s="30" t="s">
        <v>59</v>
      </c>
      <c r="AQ104" s="30" t="s">
        <v>59</v>
      </c>
      <c r="AR104" s="37" t="s">
        <v>59</v>
      </c>
      <c r="AS104" s="7" t="s">
        <v>59</v>
      </c>
      <c r="AT104" s="7" t="s">
        <v>59</v>
      </c>
      <c r="AU104" s="8" t="s">
        <v>155</v>
      </c>
      <c r="AV104" s="8" t="s">
        <v>59</v>
      </c>
      <c r="AW104" s="8" t="s">
        <v>155</v>
      </c>
      <c r="AX104" s="8" t="s">
        <v>155</v>
      </c>
      <c r="AY104" s="8" t="s">
        <v>155</v>
      </c>
    </row>
    <row r="105" spans="1:51" x14ac:dyDescent="0.2">
      <c r="A105" s="59"/>
      <c r="B105" s="1" t="s">
        <v>134</v>
      </c>
      <c r="C105" s="1" t="s">
        <v>116</v>
      </c>
      <c r="D105" s="17" t="s">
        <v>15</v>
      </c>
      <c r="E105" s="7" t="s">
        <v>16</v>
      </c>
      <c r="F105" s="7" t="s">
        <v>82</v>
      </c>
      <c r="G105" s="10">
        <f t="shared" si="14"/>
        <v>2</v>
      </c>
      <c r="H105" s="10" t="s">
        <v>83</v>
      </c>
      <c r="I105" s="10" t="s">
        <v>31</v>
      </c>
      <c r="J105" s="10" t="s">
        <v>83</v>
      </c>
      <c r="K105" s="7" t="s">
        <v>83</v>
      </c>
      <c r="L105" s="7"/>
      <c r="M105" s="7"/>
      <c r="N105" s="7"/>
      <c r="O105" s="7"/>
      <c r="P105" s="7" t="s">
        <v>83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8"/>
      <c r="AK105" s="14"/>
      <c r="AL105" s="7"/>
      <c r="AM105" s="7"/>
      <c r="AN105" s="7"/>
      <c r="AO105" s="8"/>
      <c r="AP105" s="30"/>
      <c r="AQ105" s="30"/>
      <c r="AR105" s="37"/>
      <c r="AS105" s="7"/>
      <c r="AT105" s="7"/>
      <c r="AU105" s="7"/>
      <c r="AV105" s="8"/>
      <c r="AW105" s="8"/>
      <c r="AX105" s="8"/>
      <c r="AY105" s="8"/>
    </row>
    <row r="106" spans="1:51" x14ac:dyDescent="0.2">
      <c r="A106" s="59"/>
      <c r="B106" s="1" t="s">
        <v>134</v>
      </c>
      <c r="C106" s="1" t="s">
        <v>117</v>
      </c>
      <c r="D106" s="17" t="s">
        <v>15</v>
      </c>
      <c r="E106" s="7" t="s">
        <v>16</v>
      </c>
      <c r="F106" s="7" t="s">
        <v>82</v>
      </c>
      <c r="G106" s="10">
        <f t="shared" si="14"/>
        <v>2</v>
      </c>
      <c r="H106" s="10" t="s">
        <v>83</v>
      </c>
      <c r="I106" s="10" t="s">
        <v>31</v>
      </c>
      <c r="J106" s="10" t="s">
        <v>83</v>
      </c>
      <c r="K106" s="7" t="s">
        <v>83</v>
      </c>
      <c r="L106" s="7"/>
      <c r="M106" s="7"/>
      <c r="N106" s="7"/>
      <c r="O106" s="7"/>
      <c r="P106" s="7" t="s">
        <v>83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8"/>
      <c r="AK106" s="14"/>
      <c r="AL106" s="7"/>
      <c r="AM106" s="7"/>
      <c r="AN106" s="7"/>
      <c r="AO106" s="8"/>
      <c r="AP106" s="30"/>
      <c r="AQ106" s="30"/>
      <c r="AR106" s="37"/>
      <c r="AS106" s="7"/>
      <c r="AT106" s="7"/>
      <c r="AU106" s="7"/>
      <c r="AV106" s="8"/>
      <c r="AW106" s="8"/>
      <c r="AX106" s="8"/>
      <c r="AY106" s="8"/>
    </row>
    <row r="107" spans="1:51" x14ac:dyDescent="0.2">
      <c r="A107" s="59"/>
      <c r="B107" s="1" t="s">
        <v>134</v>
      </c>
      <c r="C107" s="1" t="s">
        <v>118</v>
      </c>
      <c r="D107" s="17" t="s">
        <v>15</v>
      </c>
      <c r="E107" s="7" t="s">
        <v>16</v>
      </c>
      <c r="F107" s="7" t="s">
        <v>82</v>
      </c>
      <c r="G107" s="10">
        <f t="shared" si="14"/>
        <v>2</v>
      </c>
      <c r="H107" s="10" t="s">
        <v>83</v>
      </c>
      <c r="I107" s="10" t="s">
        <v>31</v>
      </c>
      <c r="J107" s="10" t="s">
        <v>83</v>
      </c>
      <c r="K107" s="7" t="s">
        <v>83</v>
      </c>
      <c r="L107" s="7"/>
      <c r="M107" s="7"/>
      <c r="N107" s="7"/>
      <c r="O107" s="7"/>
      <c r="P107" s="7" t="s">
        <v>83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8"/>
      <c r="AK107" s="8"/>
      <c r="AL107" s="7"/>
      <c r="AM107" s="7"/>
      <c r="AN107" s="7"/>
      <c r="AO107" s="8"/>
      <c r="AP107" s="30"/>
      <c r="AQ107" s="33"/>
      <c r="AR107" s="36"/>
      <c r="AS107" s="7"/>
      <c r="AT107" s="7"/>
      <c r="AU107" s="7"/>
      <c r="AV107" s="8"/>
      <c r="AW107" s="8"/>
      <c r="AX107" s="8"/>
      <c r="AY107" s="8"/>
    </row>
    <row r="108" spans="1:51" x14ac:dyDescent="0.2">
      <c r="A108" s="59"/>
      <c r="B108" s="1" t="s">
        <v>134</v>
      </c>
      <c r="C108" s="1" t="s">
        <v>119</v>
      </c>
      <c r="D108" s="17" t="s">
        <v>15</v>
      </c>
      <c r="E108" s="7" t="s">
        <v>16</v>
      </c>
      <c r="F108" s="7" t="s">
        <v>82</v>
      </c>
      <c r="G108" s="10">
        <f t="shared" si="14"/>
        <v>2</v>
      </c>
      <c r="H108" s="10" t="s">
        <v>83</v>
      </c>
      <c r="I108" s="10" t="s">
        <v>31</v>
      </c>
      <c r="J108" s="10" t="s">
        <v>83</v>
      </c>
      <c r="K108" s="7" t="s">
        <v>83</v>
      </c>
      <c r="L108" s="7"/>
      <c r="M108" s="7"/>
      <c r="N108" s="7"/>
      <c r="O108" s="7"/>
      <c r="P108" s="7" t="s">
        <v>83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8"/>
      <c r="AK108" s="8"/>
      <c r="AL108" s="7"/>
      <c r="AM108" s="7"/>
      <c r="AN108" s="7"/>
      <c r="AO108" s="8"/>
      <c r="AP108" s="30"/>
      <c r="AQ108" s="33"/>
      <c r="AR108" s="36"/>
      <c r="AS108" s="7"/>
      <c r="AT108" s="7"/>
      <c r="AU108" s="7"/>
      <c r="AV108" s="8"/>
      <c r="AW108" s="8"/>
      <c r="AX108" s="8"/>
      <c r="AY108" s="8"/>
    </row>
    <row r="109" spans="1:51" x14ac:dyDescent="0.2">
      <c r="A109" s="59"/>
      <c r="B109" s="1" t="s">
        <v>134</v>
      </c>
      <c r="C109" s="1" t="s">
        <v>120</v>
      </c>
      <c r="D109" s="17" t="s">
        <v>15</v>
      </c>
      <c r="E109" s="7" t="s">
        <v>16</v>
      </c>
      <c r="F109" s="7" t="s">
        <v>82</v>
      </c>
      <c r="G109" s="10">
        <f t="shared" si="14"/>
        <v>2</v>
      </c>
      <c r="H109" s="10" t="s">
        <v>135</v>
      </c>
      <c r="I109" s="10" t="s">
        <v>31</v>
      </c>
      <c r="J109" s="10" t="s">
        <v>135</v>
      </c>
      <c r="K109" s="7" t="s">
        <v>135</v>
      </c>
      <c r="L109" s="7"/>
      <c r="M109" s="7"/>
      <c r="N109" s="7"/>
      <c r="O109" s="7"/>
      <c r="P109" s="7" t="s">
        <v>135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8"/>
      <c r="AK109" s="8"/>
      <c r="AL109" s="7"/>
      <c r="AM109" s="7"/>
      <c r="AN109" s="7"/>
      <c r="AO109" s="8"/>
      <c r="AP109" s="30"/>
      <c r="AQ109" s="33"/>
      <c r="AR109" s="36"/>
      <c r="AS109" s="7"/>
      <c r="AT109" s="7"/>
      <c r="AU109" s="7"/>
      <c r="AV109" s="8"/>
      <c r="AW109" s="8"/>
      <c r="AX109" s="8"/>
      <c r="AY109" s="8"/>
    </row>
    <row r="110" spans="1:51" x14ac:dyDescent="0.2">
      <c r="A110" s="59"/>
      <c r="B110" s="1" t="s">
        <v>134</v>
      </c>
      <c r="C110" s="1" t="s">
        <v>121</v>
      </c>
      <c r="D110" s="17" t="s">
        <v>15</v>
      </c>
      <c r="E110" s="7" t="s">
        <v>16</v>
      </c>
      <c r="F110" s="7" t="s">
        <v>82</v>
      </c>
      <c r="G110" s="10">
        <f t="shared" si="14"/>
        <v>2</v>
      </c>
      <c r="H110" s="10" t="s">
        <v>135</v>
      </c>
      <c r="I110" s="10" t="s">
        <v>31</v>
      </c>
      <c r="J110" s="10" t="s">
        <v>135</v>
      </c>
      <c r="K110" s="7" t="s">
        <v>135</v>
      </c>
      <c r="L110" s="7"/>
      <c r="M110" s="7"/>
      <c r="N110" s="7"/>
      <c r="O110" s="7"/>
      <c r="P110" s="7" t="s">
        <v>135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8"/>
      <c r="AK110" s="8"/>
      <c r="AL110" s="7"/>
      <c r="AM110" s="7"/>
      <c r="AN110" s="7"/>
      <c r="AO110" s="8"/>
      <c r="AP110" s="30"/>
      <c r="AQ110" s="33"/>
      <c r="AR110" s="36"/>
      <c r="AS110" s="7"/>
      <c r="AT110" s="7"/>
      <c r="AU110" s="7"/>
      <c r="AV110" s="8"/>
      <c r="AW110" s="8"/>
      <c r="AX110" s="8"/>
      <c r="AY110" s="8"/>
    </row>
    <row r="111" spans="1:51" x14ac:dyDescent="0.2">
      <c r="A111" s="59"/>
      <c r="B111" s="1" t="s">
        <v>134</v>
      </c>
      <c r="C111" s="1" t="s">
        <v>122</v>
      </c>
      <c r="D111" s="17" t="s">
        <v>15</v>
      </c>
      <c r="E111" s="7" t="s">
        <v>16</v>
      </c>
      <c r="F111" s="7" t="s">
        <v>82</v>
      </c>
      <c r="G111" s="10">
        <f t="shared" si="14"/>
        <v>2</v>
      </c>
      <c r="H111" s="10" t="s">
        <v>83</v>
      </c>
      <c r="I111" s="10" t="s">
        <v>31</v>
      </c>
      <c r="J111" s="10" t="s">
        <v>83</v>
      </c>
      <c r="K111" s="7" t="s">
        <v>83</v>
      </c>
      <c r="L111" s="7"/>
      <c r="M111" s="7"/>
      <c r="N111" s="7"/>
      <c r="O111" s="7"/>
      <c r="P111" s="7" t="s">
        <v>83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8"/>
      <c r="AK111" s="8"/>
      <c r="AL111" s="7"/>
      <c r="AM111" s="7"/>
      <c r="AN111" s="7"/>
      <c r="AO111" s="8"/>
      <c r="AP111" s="30"/>
      <c r="AQ111" s="30"/>
      <c r="AR111" s="37"/>
      <c r="AS111" s="7"/>
      <c r="AT111" s="7"/>
      <c r="AU111" s="7"/>
      <c r="AV111" s="8"/>
      <c r="AW111" s="8"/>
      <c r="AX111" s="8"/>
      <c r="AY111" s="8"/>
    </row>
    <row r="112" spans="1:51" x14ac:dyDescent="0.2">
      <c r="A112" s="59"/>
      <c r="B112" s="1" t="s">
        <v>134</v>
      </c>
      <c r="C112" s="1" t="s">
        <v>123</v>
      </c>
      <c r="D112" s="17" t="s">
        <v>15</v>
      </c>
      <c r="E112" s="7" t="s">
        <v>16</v>
      </c>
      <c r="F112" s="7" t="s">
        <v>82</v>
      </c>
      <c r="G112" s="10">
        <f t="shared" si="14"/>
        <v>2</v>
      </c>
      <c r="H112" s="10" t="s">
        <v>83</v>
      </c>
      <c r="I112" s="10" t="s">
        <v>31</v>
      </c>
      <c r="J112" s="10" t="s">
        <v>83</v>
      </c>
      <c r="K112" s="7" t="s">
        <v>83</v>
      </c>
      <c r="L112" s="7"/>
      <c r="M112" s="7"/>
      <c r="N112" s="7"/>
      <c r="O112" s="7"/>
      <c r="P112" s="7" t="s">
        <v>83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8"/>
      <c r="AK112" s="8"/>
      <c r="AL112" s="7"/>
      <c r="AM112" s="7"/>
      <c r="AN112" s="7"/>
      <c r="AO112" s="8"/>
      <c r="AP112" s="30"/>
      <c r="AQ112" s="30"/>
      <c r="AR112" s="37"/>
      <c r="AS112" s="7"/>
      <c r="AT112" s="7"/>
      <c r="AU112" s="7"/>
      <c r="AV112" s="8"/>
      <c r="AW112" s="8"/>
      <c r="AX112" s="8"/>
      <c r="AY112" s="8"/>
    </row>
    <row r="113" spans="1:51" x14ac:dyDescent="0.2">
      <c r="A113" s="59"/>
      <c r="B113" s="1" t="s">
        <v>134</v>
      </c>
      <c r="C113" s="1" t="s">
        <v>124</v>
      </c>
      <c r="D113" s="17" t="s">
        <v>15</v>
      </c>
      <c r="E113" s="7" t="s">
        <v>16</v>
      </c>
      <c r="F113" s="7" t="s">
        <v>82</v>
      </c>
      <c r="G113" s="10">
        <f t="shared" si="14"/>
        <v>2</v>
      </c>
      <c r="H113" s="10" t="s">
        <v>83</v>
      </c>
      <c r="I113" s="10" t="s">
        <v>31</v>
      </c>
      <c r="J113" s="10" t="s">
        <v>83</v>
      </c>
      <c r="K113" s="7" t="s">
        <v>83</v>
      </c>
      <c r="L113" s="7"/>
      <c r="M113" s="7"/>
      <c r="N113" s="7"/>
      <c r="O113" s="7"/>
      <c r="P113" s="7" t="s">
        <v>83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8"/>
      <c r="AK113" s="8"/>
      <c r="AL113" s="7"/>
      <c r="AM113" s="7"/>
      <c r="AN113" s="7"/>
      <c r="AO113" s="8"/>
      <c r="AP113" s="30"/>
      <c r="AQ113" s="30"/>
      <c r="AR113" s="37"/>
      <c r="AS113" s="7"/>
      <c r="AT113" s="7"/>
      <c r="AU113" s="7"/>
      <c r="AV113" s="8"/>
      <c r="AW113" s="8"/>
      <c r="AX113" s="8"/>
      <c r="AY113" s="8"/>
    </row>
    <row r="114" spans="1:51" x14ac:dyDescent="0.2">
      <c r="A114" s="59"/>
      <c r="B114" s="1" t="s">
        <v>134</v>
      </c>
      <c r="C114" s="1" t="s">
        <v>125</v>
      </c>
      <c r="D114" s="17" t="s">
        <v>15</v>
      </c>
      <c r="E114" s="7" t="s">
        <v>16</v>
      </c>
      <c r="F114" s="7" t="s">
        <v>82</v>
      </c>
      <c r="G114" s="10">
        <f t="shared" si="14"/>
        <v>2</v>
      </c>
      <c r="H114" s="10" t="s">
        <v>83</v>
      </c>
      <c r="I114" s="10" t="s">
        <v>31</v>
      </c>
      <c r="J114" s="10" t="s">
        <v>83</v>
      </c>
      <c r="K114" s="7" t="s">
        <v>83</v>
      </c>
      <c r="L114" s="7"/>
      <c r="M114" s="7"/>
      <c r="N114" s="7"/>
      <c r="O114" s="7"/>
      <c r="P114" s="7" t="s">
        <v>83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8"/>
      <c r="AK114" s="8"/>
      <c r="AL114" s="7"/>
      <c r="AM114" s="7"/>
      <c r="AN114" s="7"/>
      <c r="AO114" s="8"/>
      <c r="AP114" s="30"/>
      <c r="AQ114" s="30"/>
      <c r="AR114" s="37"/>
      <c r="AS114" s="7"/>
      <c r="AT114" s="7"/>
      <c r="AU114" s="7"/>
      <c r="AV114" s="8"/>
      <c r="AW114" s="8"/>
      <c r="AX114" s="8"/>
      <c r="AY114" s="8"/>
    </row>
    <row r="115" spans="1:51" x14ac:dyDescent="0.2">
      <c r="A115" s="59"/>
      <c r="B115" s="1" t="s">
        <v>134</v>
      </c>
      <c r="C115" s="1" t="s">
        <v>126</v>
      </c>
      <c r="D115" s="17" t="s">
        <v>15</v>
      </c>
      <c r="E115" s="7" t="s">
        <v>16</v>
      </c>
      <c r="F115" s="7" t="s">
        <v>82</v>
      </c>
      <c r="G115" s="10">
        <f t="shared" si="14"/>
        <v>2</v>
      </c>
      <c r="H115" s="10" t="s">
        <v>83</v>
      </c>
      <c r="I115" s="10" t="s">
        <v>31</v>
      </c>
      <c r="J115" s="10" t="s">
        <v>83</v>
      </c>
      <c r="K115" s="7" t="s">
        <v>83</v>
      </c>
      <c r="L115" s="7"/>
      <c r="M115" s="7"/>
      <c r="N115" s="7"/>
      <c r="O115" s="7"/>
      <c r="P115" s="7" t="s">
        <v>83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8"/>
      <c r="AK115" s="8"/>
      <c r="AL115" s="7"/>
      <c r="AM115" s="7"/>
      <c r="AN115" s="7"/>
      <c r="AO115" s="8"/>
      <c r="AP115" s="29"/>
      <c r="AQ115" s="33"/>
      <c r="AR115" s="36"/>
      <c r="AS115" s="7"/>
      <c r="AT115" s="7"/>
      <c r="AU115" s="7"/>
      <c r="AV115" s="8"/>
      <c r="AW115" s="8"/>
      <c r="AX115" s="8"/>
      <c r="AY115" s="8"/>
    </row>
    <row r="116" spans="1:51" x14ac:dyDescent="0.2">
      <c r="A116" s="59"/>
      <c r="B116" s="1" t="s">
        <v>134</v>
      </c>
      <c r="C116" s="1" t="s">
        <v>127</v>
      </c>
      <c r="D116" s="17" t="s">
        <v>15</v>
      </c>
      <c r="E116" s="7" t="s">
        <v>16</v>
      </c>
      <c r="F116" s="7" t="s">
        <v>82</v>
      </c>
      <c r="G116" s="10">
        <f t="shared" si="14"/>
        <v>2</v>
      </c>
      <c r="H116" s="10" t="s">
        <v>83</v>
      </c>
      <c r="I116" s="10" t="s">
        <v>31</v>
      </c>
      <c r="J116" s="10" t="s">
        <v>83</v>
      </c>
      <c r="K116" s="7" t="s">
        <v>83</v>
      </c>
      <c r="L116" s="7"/>
      <c r="M116" s="7"/>
      <c r="N116" s="7"/>
      <c r="O116" s="7"/>
      <c r="P116" s="7" t="s">
        <v>83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8"/>
      <c r="AK116" s="8"/>
      <c r="AL116" s="7"/>
      <c r="AM116" s="7"/>
      <c r="AN116" s="7"/>
      <c r="AO116" s="8"/>
      <c r="AP116" s="30"/>
      <c r="AQ116" s="33"/>
      <c r="AR116" s="36"/>
      <c r="AS116" s="7"/>
      <c r="AT116" s="7"/>
      <c r="AU116" s="7"/>
      <c r="AV116" s="8"/>
      <c r="AW116" s="8"/>
      <c r="AX116" s="8"/>
      <c r="AY116" s="8"/>
    </row>
    <row r="117" spans="1:51" x14ac:dyDescent="0.2">
      <c r="A117" s="59"/>
      <c r="B117" s="1" t="s">
        <v>134</v>
      </c>
      <c r="C117" s="1" t="s">
        <v>128</v>
      </c>
      <c r="D117" s="17" t="s">
        <v>15</v>
      </c>
      <c r="E117" s="7" t="s">
        <v>16</v>
      </c>
      <c r="F117" s="7" t="s">
        <v>82</v>
      </c>
      <c r="G117" s="10">
        <f t="shared" si="14"/>
        <v>2</v>
      </c>
      <c r="H117" s="10" t="s">
        <v>83</v>
      </c>
      <c r="I117" s="10" t="s">
        <v>31</v>
      </c>
      <c r="J117" s="10" t="s">
        <v>83</v>
      </c>
      <c r="K117" s="7" t="s">
        <v>83</v>
      </c>
      <c r="L117" s="7"/>
      <c r="M117" s="7"/>
      <c r="N117" s="7"/>
      <c r="O117" s="7"/>
      <c r="P117" s="7" t="s">
        <v>83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8"/>
      <c r="AK117" s="8"/>
      <c r="AL117" s="7"/>
      <c r="AM117" s="7"/>
      <c r="AN117" s="7"/>
      <c r="AO117" s="8"/>
      <c r="AP117" s="30"/>
      <c r="AQ117" s="33"/>
      <c r="AR117" s="36"/>
      <c r="AS117" s="7"/>
      <c r="AT117" s="7"/>
      <c r="AU117" s="7"/>
      <c r="AV117" s="8"/>
      <c r="AW117" s="8"/>
      <c r="AX117" s="8"/>
      <c r="AY117" s="8"/>
    </row>
    <row r="118" spans="1:51" x14ac:dyDescent="0.2">
      <c r="A118" s="59"/>
      <c r="B118" s="1" t="s">
        <v>134</v>
      </c>
      <c r="C118" s="1" t="s">
        <v>129</v>
      </c>
      <c r="D118" s="17" t="s">
        <v>15</v>
      </c>
      <c r="E118" s="7" t="s">
        <v>16</v>
      </c>
      <c r="F118" s="7" t="s">
        <v>82</v>
      </c>
      <c r="G118" s="10">
        <f t="shared" si="14"/>
        <v>2</v>
      </c>
      <c r="H118" s="10" t="s">
        <v>83</v>
      </c>
      <c r="I118" s="10" t="s">
        <v>31</v>
      </c>
      <c r="J118" s="10" t="s">
        <v>83</v>
      </c>
      <c r="K118" s="7" t="s">
        <v>83</v>
      </c>
      <c r="L118" s="7"/>
      <c r="M118" s="7"/>
      <c r="N118" s="7"/>
      <c r="O118" s="7"/>
      <c r="P118" s="7" t="s">
        <v>83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8"/>
      <c r="AK118" s="8"/>
      <c r="AL118" s="7"/>
      <c r="AM118" s="7"/>
      <c r="AN118" s="7"/>
      <c r="AO118" s="8"/>
      <c r="AP118" s="30"/>
      <c r="AQ118" s="33"/>
      <c r="AR118" s="36"/>
      <c r="AS118" s="7"/>
      <c r="AT118" s="7"/>
      <c r="AU118" s="7"/>
      <c r="AV118" s="8"/>
      <c r="AW118" s="8"/>
      <c r="AX118" s="8"/>
      <c r="AY118" s="8"/>
    </row>
    <row r="119" spans="1:51" x14ac:dyDescent="0.2">
      <c r="A119" s="59"/>
      <c r="B119" s="1" t="s">
        <v>134</v>
      </c>
      <c r="C119" s="1" t="s">
        <v>130</v>
      </c>
      <c r="D119" s="17" t="s">
        <v>15</v>
      </c>
      <c r="E119" s="7" t="s">
        <v>16</v>
      </c>
      <c r="F119" s="7" t="s">
        <v>82</v>
      </c>
      <c r="G119" s="10">
        <f t="shared" si="14"/>
        <v>2</v>
      </c>
      <c r="H119" s="10" t="s">
        <v>83</v>
      </c>
      <c r="I119" s="10" t="s">
        <v>31</v>
      </c>
      <c r="J119" s="10" t="s">
        <v>83</v>
      </c>
      <c r="K119" s="7" t="s">
        <v>83</v>
      </c>
      <c r="L119" s="7"/>
      <c r="M119" s="7"/>
      <c r="N119" s="7"/>
      <c r="O119" s="7"/>
      <c r="P119" s="7" t="s">
        <v>83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8"/>
      <c r="AK119" s="8"/>
      <c r="AL119" s="7"/>
      <c r="AM119" s="7"/>
      <c r="AN119" s="7"/>
      <c r="AO119" s="8"/>
      <c r="AP119" s="30"/>
      <c r="AQ119" s="33"/>
      <c r="AR119" s="36"/>
      <c r="AS119" s="7"/>
      <c r="AT119" s="7"/>
      <c r="AU119" s="7"/>
      <c r="AV119" s="8"/>
      <c r="AW119" s="8"/>
      <c r="AX119" s="8"/>
      <c r="AY119" s="8"/>
    </row>
    <row r="120" spans="1:51" x14ac:dyDescent="0.2">
      <c r="A120" s="59"/>
      <c r="B120" s="1" t="s">
        <v>134</v>
      </c>
      <c r="C120" s="1" t="s">
        <v>131</v>
      </c>
      <c r="D120" s="17" t="s">
        <v>15</v>
      </c>
      <c r="E120" s="7" t="s">
        <v>16</v>
      </c>
      <c r="F120" s="7" t="s">
        <v>82</v>
      </c>
      <c r="G120" s="10">
        <f t="shared" si="14"/>
        <v>2</v>
      </c>
      <c r="H120" s="10" t="s">
        <v>83</v>
      </c>
      <c r="I120" s="10" t="s">
        <v>31</v>
      </c>
      <c r="J120" s="10" t="s">
        <v>83</v>
      </c>
      <c r="K120" s="7" t="s">
        <v>83</v>
      </c>
      <c r="L120" s="7"/>
      <c r="M120" s="7"/>
      <c r="N120" s="7"/>
      <c r="O120" s="7"/>
      <c r="P120" s="7" t="s">
        <v>83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8"/>
      <c r="AK120" s="8"/>
      <c r="AL120" s="7"/>
      <c r="AM120" s="7"/>
      <c r="AN120" s="7"/>
      <c r="AO120" s="8"/>
      <c r="AP120" s="30"/>
      <c r="AQ120" s="33"/>
      <c r="AR120" s="36"/>
      <c r="AS120" s="7"/>
      <c r="AT120" s="7"/>
      <c r="AU120" s="7"/>
      <c r="AV120" s="8"/>
      <c r="AW120" s="8"/>
      <c r="AX120" s="8"/>
      <c r="AY120" s="8"/>
    </row>
    <row r="121" spans="1:51" x14ac:dyDescent="0.2">
      <c r="A121" s="59"/>
      <c r="B121" s="1" t="s">
        <v>134</v>
      </c>
      <c r="C121" s="1" t="s">
        <v>132</v>
      </c>
      <c r="D121" s="17" t="s">
        <v>15</v>
      </c>
      <c r="E121" s="7" t="s">
        <v>16</v>
      </c>
      <c r="F121" s="7" t="s">
        <v>82</v>
      </c>
      <c r="G121" s="10">
        <f t="shared" si="14"/>
        <v>2</v>
      </c>
      <c r="H121" s="10" t="s">
        <v>83</v>
      </c>
      <c r="I121" s="10" t="s">
        <v>31</v>
      </c>
      <c r="J121" s="10" t="s">
        <v>83</v>
      </c>
      <c r="K121" s="7" t="s">
        <v>83</v>
      </c>
      <c r="L121" s="7"/>
      <c r="M121" s="7"/>
      <c r="N121" s="7"/>
      <c r="O121" s="7"/>
      <c r="P121" s="7" t="s">
        <v>83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8"/>
      <c r="AK121" s="8"/>
      <c r="AL121" s="7"/>
      <c r="AM121" s="7"/>
      <c r="AN121" s="7"/>
      <c r="AO121" s="8"/>
      <c r="AP121" s="30"/>
      <c r="AQ121" s="33"/>
      <c r="AR121" s="36"/>
      <c r="AS121" s="7"/>
      <c r="AT121" s="7"/>
      <c r="AU121" s="7"/>
      <c r="AV121" s="8"/>
      <c r="AW121" s="8"/>
      <c r="AX121" s="8"/>
      <c r="AY121" s="8"/>
    </row>
    <row r="122" spans="1:51" x14ac:dyDescent="0.2">
      <c r="A122" s="59"/>
      <c r="B122" s="1" t="s">
        <v>134</v>
      </c>
      <c r="C122" s="1" t="s">
        <v>133</v>
      </c>
      <c r="D122" s="17" t="s">
        <v>15</v>
      </c>
      <c r="E122" s="7" t="s">
        <v>16</v>
      </c>
      <c r="F122" s="7" t="s">
        <v>82</v>
      </c>
      <c r="G122" s="10">
        <f t="shared" si="14"/>
        <v>2</v>
      </c>
      <c r="H122" s="10" t="s">
        <v>135</v>
      </c>
      <c r="I122" s="10" t="s">
        <v>31</v>
      </c>
      <c r="J122" s="10" t="s">
        <v>135</v>
      </c>
      <c r="K122" s="7" t="s">
        <v>135</v>
      </c>
      <c r="L122" s="7"/>
      <c r="M122" s="7"/>
      <c r="N122" s="7"/>
      <c r="O122" s="7"/>
      <c r="P122" s="7" t="s">
        <v>135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8"/>
      <c r="AE122" s="8"/>
      <c r="AF122" s="8"/>
      <c r="AG122" s="8"/>
      <c r="AH122" s="8"/>
      <c r="AI122" s="8"/>
      <c r="AJ122" s="8"/>
      <c r="AK122" s="8"/>
      <c r="AL122" s="7"/>
      <c r="AM122" s="7"/>
      <c r="AN122" s="7"/>
      <c r="AO122" s="8"/>
      <c r="AP122" s="30"/>
      <c r="AQ122" s="33"/>
      <c r="AR122" s="36"/>
      <c r="AS122" s="7"/>
      <c r="AT122" s="7"/>
      <c r="AU122" s="7"/>
      <c r="AV122" s="8"/>
      <c r="AW122" s="8"/>
      <c r="AX122" s="8"/>
      <c r="AY122" s="8"/>
    </row>
    <row r="123" spans="1:51" x14ac:dyDescent="0.2">
      <c r="AK123" s="2"/>
    </row>
  </sheetData>
  <mergeCells count="5">
    <mergeCell ref="A4:A62"/>
    <mergeCell ref="A63:A68"/>
    <mergeCell ref="A69:A77"/>
    <mergeCell ref="A78:A84"/>
    <mergeCell ref="A85:A12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F123"/>
  <sheetViews>
    <sheetView tabSelected="1" zoomScale="90" zoomScaleNormal="90" workbookViewId="0">
      <pane xSplit="10" ySplit="4" topLeftCell="AA5" activePane="bottomRight" state="frozen"/>
      <selection pane="topRight" activeCell="L1" sqref="L1"/>
      <selection pane="bottomLeft" activeCell="A4" sqref="A4"/>
      <selection pane="bottomRight" activeCell="K5" sqref="K5"/>
    </sheetView>
  </sheetViews>
  <sheetFormatPr defaultRowHeight="12.75" x14ac:dyDescent="0.2"/>
  <cols>
    <col min="1" max="1" width="13.7109375" customWidth="1"/>
    <col min="2" max="2" width="25.28515625" customWidth="1"/>
    <col min="3" max="3" width="32.7109375" customWidth="1"/>
    <col min="4" max="4" width="16.5703125" customWidth="1"/>
    <col min="5" max="5" width="11" style="2" customWidth="1"/>
    <col min="6" max="6" width="12.28515625" style="2" customWidth="1"/>
    <col min="7" max="7" width="15.42578125" style="4" customWidth="1"/>
    <col min="8" max="8" width="13.85546875" style="4" customWidth="1"/>
    <col min="9" max="9" width="14.42578125" style="4" customWidth="1"/>
    <col min="10" max="10" width="15.5703125" style="4" customWidth="1"/>
    <col min="11" max="11" width="17" style="4" customWidth="1"/>
    <col min="12" max="12" width="17.42578125" style="4" bestFit="1" customWidth="1"/>
    <col min="13" max="13" width="20.42578125" style="4" customWidth="1"/>
    <col min="14" max="15" width="19.42578125" style="4" customWidth="1"/>
    <col min="16" max="18" width="20.42578125" style="4" customWidth="1"/>
    <col min="19" max="19" width="16.42578125" customWidth="1"/>
    <col min="20" max="20" width="20" style="2" customWidth="1"/>
    <col min="21" max="21" width="16.140625" customWidth="1"/>
    <col min="22" max="22" width="16.140625" style="2" customWidth="1"/>
    <col min="23" max="23" width="16.140625" style="2" bestFit="1" customWidth="1"/>
    <col min="24" max="24" width="16.5703125" style="2" customWidth="1"/>
    <col min="25" max="25" width="19" style="2" customWidth="1"/>
    <col min="26" max="28" width="26.28515625" style="4" customWidth="1"/>
    <col min="29" max="29" width="21.42578125" customWidth="1"/>
    <col min="30" max="30" width="17.42578125" style="2" bestFit="1" customWidth="1"/>
    <col min="31" max="32" width="17.42578125" bestFit="1" customWidth="1"/>
  </cols>
  <sheetData>
    <row r="1" spans="1:32" ht="15" x14ac:dyDescent="0.2">
      <c r="A1" s="5" t="s">
        <v>136</v>
      </c>
      <c r="C1" s="4"/>
      <c r="D1" s="4"/>
      <c r="E1" s="4"/>
      <c r="P1"/>
      <c r="Q1" s="2"/>
      <c r="R1"/>
      <c r="T1"/>
      <c r="Y1" s="4"/>
    </row>
    <row r="2" spans="1:32" ht="15" x14ac:dyDescent="0.2">
      <c r="A2" s="5"/>
      <c r="C2" s="4"/>
      <c r="D2" s="4"/>
      <c r="E2" s="4"/>
      <c r="P2"/>
      <c r="Q2" s="2"/>
      <c r="R2"/>
      <c r="T2"/>
      <c r="Y2" s="4"/>
    </row>
    <row r="3" spans="1:32" ht="30.75" customHeight="1" x14ac:dyDescent="0.2">
      <c r="A3" s="5" t="s">
        <v>137</v>
      </c>
      <c r="E3" s="4"/>
      <c r="F3" s="4"/>
    </row>
    <row r="4" spans="1:32" s="4" customFormat="1" ht="39" customHeight="1" x14ac:dyDescent="0.2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6">
        <v>43782.486111111109</v>
      </c>
      <c r="L4" s="12">
        <v>43783.333333333336</v>
      </c>
      <c r="M4" s="12">
        <v>43810.454861111109</v>
      </c>
      <c r="N4" s="12">
        <v>43845.284722222219</v>
      </c>
      <c r="O4" s="12">
        <v>43873.3125</v>
      </c>
      <c r="P4" s="12">
        <v>43894.513888888891</v>
      </c>
      <c r="Q4" s="12">
        <v>43970.375</v>
      </c>
      <c r="R4" s="12">
        <v>44092.4375</v>
      </c>
      <c r="S4" s="12">
        <v>44160.486111111109</v>
      </c>
      <c r="T4" s="6">
        <v>44271.451388888891</v>
      </c>
      <c r="U4" s="6">
        <v>44517.368055555555</v>
      </c>
      <c r="V4" s="6">
        <v>44593.496527777781</v>
      </c>
      <c r="W4" s="6">
        <v>44593.513888888891</v>
      </c>
      <c r="X4" s="6">
        <v>44686</v>
      </c>
      <c r="Y4" s="6">
        <v>44762.6875</v>
      </c>
      <c r="Z4" s="12">
        <v>44839.440972222219</v>
      </c>
      <c r="AA4" s="6">
        <v>44937.469444444447</v>
      </c>
      <c r="AB4" s="6">
        <v>45075.663194444445</v>
      </c>
      <c r="AC4" s="6">
        <v>45132.569444444445</v>
      </c>
      <c r="AD4" s="6">
        <v>45209.540277777778</v>
      </c>
      <c r="AE4" s="6">
        <v>45442.401388888888</v>
      </c>
      <c r="AF4" s="6">
        <v>45551.681944444441</v>
      </c>
    </row>
    <row r="5" spans="1:32" ht="12.75" customHeight="1" x14ac:dyDescent="0.2">
      <c r="A5" s="60" t="s">
        <v>12</v>
      </c>
      <c r="B5" s="1" t="s">
        <v>13</v>
      </c>
      <c r="C5" s="1" t="s">
        <v>14</v>
      </c>
      <c r="D5" s="16" t="s">
        <v>15</v>
      </c>
      <c r="E5" s="8" t="s">
        <v>16</v>
      </c>
      <c r="F5" s="8" t="s">
        <v>17</v>
      </c>
      <c r="G5" s="19">
        <f t="shared" ref="G5:G36" si="0">COUNTA(K5:ZT5)</f>
        <v>22</v>
      </c>
      <c r="H5" s="19">
        <f>MIN(K5:ZT5)</f>
        <v>377</v>
      </c>
      <c r="I5" s="19">
        <f>MEDIAN(K5:ZT5)</f>
        <v>402</v>
      </c>
      <c r="J5" s="19">
        <f>MAX(K5:ZT5)</f>
        <v>435</v>
      </c>
      <c r="K5" s="7">
        <v>416</v>
      </c>
      <c r="L5" s="13">
        <v>420</v>
      </c>
      <c r="M5" s="7">
        <v>388</v>
      </c>
      <c r="N5" s="7">
        <v>397</v>
      </c>
      <c r="O5" s="7">
        <v>379</v>
      </c>
      <c r="P5" s="7">
        <v>387</v>
      </c>
      <c r="Q5" s="7">
        <v>412</v>
      </c>
      <c r="R5" s="7">
        <v>384</v>
      </c>
      <c r="S5" s="8">
        <v>409</v>
      </c>
      <c r="T5" s="7">
        <v>408</v>
      </c>
      <c r="U5" s="8">
        <v>435</v>
      </c>
      <c r="V5" s="8">
        <v>423</v>
      </c>
      <c r="W5" s="8">
        <v>421</v>
      </c>
      <c r="X5" s="33">
        <v>381</v>
      </c>
      <c r="Y5" s="33">
        <v>389</v>
      </c>
      <c r="Z5" s="40">
        <v>377</v>
      </c>
      <c r="AA5" s="7">
        <v>386</v>
      </c>
      <c r="AB5" s="7">
        <v>403</v>
      </c>
      <c r="AC5" s="7">
        <v>419</v>
      </c>
      <c r="AD5" s="8">
        <v>401</v>
      </c>
      <c r="AE5" s="8" t="s">
        <v>189</v>
      </c>
      <c r="AF5" s="8" t="s">
        <v>236</v>
      </c>
    </row>
    <row r="6" spans="1:32" ht="12.75" customHeight="1" x14ac:dyDescent="0.2">
      <c r="A6" s="61" t="s">
        <v>138</v>
      </c>
      <c r="B6" s="1" t="s">
        <v>18</v>
      </c>
      <c r="C6" s="1" t="s">
        <v>19</v>
      </c>
      <c r="D6" s="16" t="s">
        <v>15</v>
      </c>
      <c r="E6" s="8" t="s">
        <v>16</v>
      </c>
      <c r="F6" s="8" t="s">
        <v>20</v>
      </c>
      <c r="G6" s="19">
        <f t="shared" si="0"/>
        <v>22</v>
      </c>
      <c r="H6" s="19">
        <f>MIN(K6:ZT6)</f>
        <v>1260</v>
      </c>
      <c r="I6" s="19">
        <f>MEDIAN(K6:ZT6)</f>
        <v>1320</v>
      </c>
      <c r="J6" s="19">
        <f>MAX(K6:ZT6)</f>
        <v>1360</v>
      </c>
      <c r="K6" s="7">
        <v>1320</v>
      </c>
      <c r="L6" s="13">
        <v>1320</v>
      </c>
      <c r="M6" s="7">
        <v>1310</v>
      </c>
      <c r="N6" s="7">
        <v>1330</v>
      </c>
      <c r="O6" s="7">
        <v>1340</v>
      </c>
      <c r="P6" s="7">
        <v>1310</v>
      </c>
      <c r="Q6" s="7">
        <v>1280</v>
      </c>
      <c r="R6" s="7">
        <v>1340</v>
      </c>
      <c r="S6" s="8">
        <v>1300</v>
      </c>
      <c r="T6" s="7">
        <v>1300</v>
      </c>
      <c r="U6" s="8">
        <v>1360</v>
      </c>
      <c r="V6" s="8">
        <v>1350</v>
      </c>
      <c r="W6" s="8">
        <v>1340</v>
      </c>
      <c r="X6" s="33">
        <v>1320</v>
      </c>
      <c r="Y6" s="33">
        <v>1350</v>
      </c>
      <c r="Z6" s="40">
        <v>1320</v>
      </c>
      <c r="AA6" s="7">
        <v>1310</v>
      </c>
      <c r="AB6" s="7">
        <v>1350</v>
      </c>
      <c r="AC6" s="7">
        <v>1320</v>
      </c>
      <c r="AD6" s="8">
        <v>1260</v>
      </c>
      <c r="AE6" s="8" t="s">
        <v>190</v>
      </c>
      <c r="AF6" s="8" t="s">
        <v>237</v>
      </c>
    </row>
    <row r="7" spans="1:32" ht="12.75" customHeight="1" x14ac:dyDescent="0.2">
      <c r="A7" s="61" t="s">
        <v>138</v>
      </c>
      <c r="B7" s="1" t="s">
        <v>21</v>
      </c>
      <c r="C7" s="1" t="s">
        <v>22</v>
      </c>
      <c r="D7" s="16" t="s">
        <v>15</v>
      </c>
      <c r="E7" s="8" t="s">
        <v>23</v>
      </c>
      <c r="F7" s="8" t="s">
        <v>17</v>
      </c>
      <c r="G7" s="19">
        <f t="shared" si="0"/>
        <v>22</v>
      </c>
      <c r="H7" s="19">
        <f>MIN(K7:ZT7)</f>
        <v>783</v>
      </c>
      <c r="I7" s="19">
        <f>MEDIAN(K7:ZT7)</f>
        <v>869</v>
      </c>
      <c r="J7" s="19">
        <f>MAX(K7:ZT7)</f>
        <v>920</v>
      </c>
      <c r="K7" s="7">
        <v>853</v>
      </c>
      <c r="L7" s="13">
        <v>862</v>
      </c>
      <c r="M7" s="7">
        <v>878</v>
      </c>
      <c r="N7" s="7">
        <v>876</v>
      </c>
      <c r="O7" s="7">
        <v>869</v>
      </c>
      <c r="P7" s="7">
        <v>875</v>
      </c>
      <c r="Q7" s="7">
        <v>844</v>
      </c>
      <c r="R7" s="7">
        <v>853</v>
      </c>
      <c r="S7" s="8">
        <v>783</v>
      </c>
      <c r="T7" s="7">
        <v>829</v>
      </c>
      <c r="U7" s="8">
        <v>920</v>
      </c>
      <c r="V7" s="8">
        <v>848</v>
      </c>
      <c r="W7" s="8">
        <v>880</v>
      </c>
      <c r="X7" s="33">
        <v>883</v>
      </c>
      <c r="Y7" s="35">
        <v>826</v>
      </c>
      <c r="Z7" s="41">
        <v>892</v>
      </c>
      <c r="AA7" s="7">
        <v>916</v>
      </c>
      <c r="AB7" s="7">
        <v>878</v>
      </c>
      <c r="AC7" s="7">
        <v>846</v>
      </c>
      <c r="AD7" s="8">
        <v>869</v>
      </c>
      <c r="AE7" s="8" t="s">
        <v>160</v>
      </c>
      <c r="AF7" s="8" t="s">
        <v>238</v>
      </c>
    </row>
    <row r="8" spans="1:32" ht="12.75" customHeight="1" x14ac:dyDescent="0.2">
      <c r="A8" s="61" t="s">
        <v>138</v>
      </c>
      <c r="B8" s="1" t="s">
        <v>24</v>
      </c>
      <c r="C8" s="1" t="s">
        <v>25</v>
      </c>
      <c r="D8" s="16" t="s">
        <v>15</v>
      </c>
      <c r="E8" s="8" t="s">
        <v>16</v>
      </c>
      <c r="F8" s="8" t="s">
        <v>17</v>
      </c>
      <c r="G8" s="19">
        <f t="shared" si="0"/>
        <v>22</v>
      </c>
      <c r="H8" s="19" t="s">
        <v>26</v>
      </c>
      <c r="I8" s="19">
        <f>MEDIAN(K8:ZT8)</f>
        <v>8</v>
      </c>
      <c r="J8" s="19">
        <f>MAX(K8:ZT8)</f>
        <v>18</v>
      </c>
      <c r="K8" s="7">
        <v>6</v>
      </c>
      <c r="L8" s="13">
        <v>8</v>
      </c>
      <c r="M8" s="7">
        <v>7</v>
      </c>
      <c r="N8" s="7">
        <v>7</v>
      </c>
      <c r="O8" s="7" t="s">
        <v>26</v>
      </c>
      <c r="P8" s="7">
        <v>9</v>
      </c>
      <c r="Q8" s="7">
        <v>18</v>
      </c>
      <c r="R8" s="7">
        <v>6</v>
      </c>
      <c r="S8" s="8">
        <v>9</v>
      </c>
      <c r="T8" s="7">
        <v>8</v>
      </c>
      <c r="U8" s="8" t="s">
        <v>26</v>
      </c>
      <c r="V8" s="8">
        <v>8</v>
      </c>
      <c r="W8" s="8">
        <v>10</v>
      </c>
      <c r="X8" s="30">
        <v>7</v>
      </c>
      <c r="Y8" s="31">
        <v>8</v>
      </c>
      <c r="Z8" s="42" t="s">
        <v>26</v>
      </c>
      <c r="AA8" s="7" t="s">
        <v>26</v>
      </c>
      <c r="AB8" s="7">
        <v>6</v>
      </c>
      <c r="AC8" s="7" t="s">
        <v>147</v>
      </c>
      <c r="AD8" s="8" t="s">
        <v>26</v>
      </c>
      <c r="AE8" s="8" t="s">
        <v>147</v>
      </c>
      <c r="AF8" s="8" t="s">
        <v>239</v>
      </c>
    </row>
    <row r="9" spans="1:32" ht="12.75" customHeight="1" x14ac:dyDescent="0.2">
      <c r="A9" s="61" t="s">
        <v>138</v>
      </c>
      <c r="B9" s="1" t="s">
        <v>27</v>
      </c>
      <c r="C9" s="1" t="s">
        <v>28</v>
      </c>
      <c r="D9" s="16" t="s">
        <v>15</v>
      </c>
      <c r="E9" s="8" t="s">
        <v>29</v>
      </c>
      <c r="F9" s="8" t="s">
        <v>17</v>
      </c>
      <c r="G9" s="19">
        <f t="shared" si="0"/>
        <v>22</v>
      </c>
      <c r="H9" s="19" t="s">
        <v>30</v>
      </c>
      <c r="I9" s="19" t="s">
        <v>31</v>
      </c>
      <c r="J9" s="19" t="s">
        <v>30</v>
      </c>
      <c r="K9" s="7" t="s">
        <v>30</v>
      </c>
      <c r="L9" s="13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 t="s">
        <v>30</v>
      </c>
      <c r="T9" s="7" t="s">
        <v>30</v>
      </c>
      <c r="U9" s="8" t="s">
        <v>30</v>
      </c>
      <c r="V9" s="8" t="s">
        <v>30</v>
      </c>
      <c r="W9" s="8" t="s">
        <v>30</v>
      </c>
      <c r="X9" s="30" t="s">
        <v>30</v>
      </c>
      <c r="Y9" s="31" t="s">
        <v>30</v>
      </c>
      <c r="Z9" s="42" t="s">
        <v>30</v>
      </c>
      <c r="AA9" s="7" t="s">
        <v>30</v>
      </c>
      <c r="AB9" s="7" t="s">
        <v>30</v>
      </c>
      <c r="AC9" s="7" t="s">
        <v>148</v>
      </c>
      <c r="AD9" s="8" t="s">
        <v>30</v>
      </c>
      <c r="AE9" s="8" t="s">
        <v>148</v>
      </c>
      <c r="AF9" s="8" t="s">
        <v>148</v>
      </c>
    </row>
    <row r="10" spans="1:32" ht="12.75" customHeight="1" x14ac:dyDescent="0.2">
      <c r="A10" s="61" t="s">
        <v>138</v>
      </c>
      <c r="B10" s="1" t="s">
        <v>27</v>
      </c>
      <c r="C10" s="1" t="s">
        <v>28</v>
      </c>
      <c r="D10" s="16" t="s">
        <v>15</v>
      </c>
      <c r="E10" s="8" t="s">
        <v>23</v>
      </c>
      <c r="F10" s="8" t="s">
        <v>17</v>
      </c>
      <c r="G10" s="19">
        <f t="shared" si="0"/>
        <v>21</v>
      </c>
      <c r="H10" s="19" t="s">
        <v>30</v>
      </c>
      <c r="I10" s="19" t="s">
        <v>31</v>
      </c>
      <c r="J10" s="19" t="s">
        <v>30</v>
      </c>
      <c r="K10" s="7" t="s">
        <v>30</v>
      </c>
      <c r="L10" s="13" t="s">
        <v>30</v>
      </c>
      <c r="M10" s="7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 t="s">
        <v>30</v>
      </c>
      <c r="T10" s="7" t="s">
        <v>30</v>
      </c>
      <c r="U10" s="8" t="s">
        <v>30</v>
      </c>
      <c r="V10" s="8" t="s">
        <v>30</v>
      </c>
      <c r="W10" s="8" t="s">
        <v>30</v>
      </c>
      <c r="X10" s="30" t="s">
        <v>30</v>
      </c>
      <c r="Y10" s="30" t="s">
        <v>30</v>
      </c>
      <c r="Z10" s="43" t="s">
        <v>30</v>
      </c>
      <c r="AA10" s="7" t="s">
        <v>30</v>
      </c>
      <c r="AB10" s="7" t="s">
        <v>30</v>
      </c>
      <c r="AC10" s="7" t="s">
        <v>148</v>
      </c>
      <c r="AD10" s="8" t="s">
        <v>30</v>
      </c>
      <c r="AE10" s="8" t="s">
        <v>148</v>
      </c>
      <c r="AF10" s="8" t="s">
        <v>148</v>
      </c>
    </row>
    <row r="11" spans="1:32" ht="12.75" customHeight="1" x14ac:dyDescent="0.2">
      <c r="A11" s="61"/>
      <c r="B11" s="1" t="s">
        <v>27</v>
      </c>
      <c r="C11" s="1" t="s">
        <v>28</v>
      </c>
      <c r="D11" s="16" t="s">
        <v>15</v>
      </c>
      <c r="E11" s="8" t="s">
        <v>23</v>
      </c>
      <c r="F11" s="8" t="s">
        <v>17</v>
      </c>
      <c r="G11" s="19">
        <f t="shared" si="0"/>
        <v>3</v>
      </c>
      <c r="H11" s="19" t="s">
        <v>32</v>
      </c>
      <c r="I11" s="19" t="s">
        <v>31</v>
      </c>
      <c r="J11" s="19" t="s">
        <v>32</v>
      </c>
      <c r="K11" s="7"/>
      <c r="L11" s="13"/>
      <c r="M11" s="7" t="s">
        <v>32</v>
      </c>
      <c r="N11" s="7"/>
      <c r="O11" s="7"/>
      <c r="P11" s="7"/>
      <c r="Q11" s="7"/>
      <c r="R11" s="7"/>
      <c r="S11" s="1"/>
      <c r="T11" s="8"/>
      <c r="U11" s="8"/>
      <c r="V11" s="8"/>
      <c r="W11" s="8"/>
      <c r="X11" s="30"/>
      <c r="Y11" s="30"/>
      <c r="Z11" s="43"/>
      <c r="AA11" s="7"/>
      <c r="AB11" s="7"/>
      <c r="AC11" s="7"/>
      <c r="AD11" s="8"/>
      <c r="AE11" s="8" t="s">
        <v>148</v>
      </c>
      <c r="AF11" s="8" t="s">
        <v>148</v>
      </c>
    </row>
    <row r="12" spans="1:32" ht="12.75" customHeight="1" x14ac:dyDescent="0.2">
      <c r="A12" s="61" t="s">
        <v>138</v>
      </c>
      <c r="B12" s="1" t="s">
        <v>33</v>
      </c>
      <c r="C12" s="1" t="s">
        <v>34</v>
      </c>
      <c r="D12" s="16" t="s">
        <v>15</v>
      </c>
      <c r="E12" s="8" t="s">
        <v>29</v>
      </c>
      <c r="F12" s="8" t="s">
        <v>17</v>
      </c>
      <c r="G12" s="19">
        <f t="shared" si="0"/>
        <v>22</v>
      </c>
      <c r="H12" s="19">
        <f t="shared" ref="H12:H18" si="1">MIN(K12:ZT12)</f>
        <v>124</v>
      </c>
      <c r="I12" s="19">
        <f t="shared" ref="I12:I18" si="2">MEDIAN(K12:ZT12)</f>
        <v>136.5</v>
      </c>
      <c r="J12" s="19">
        <f t="shared" ref="J12:J31" si="3">MAX(K12:ZT12)</f>
        <v>155</v>
      </c>
      <c r="K12" s="7">
        <v>151</v>
      </c>
      <c r="L12" s="13">
        <v>152</v>
      </c>
      <c r="M12" s="7">
        <v>140</v>
      </c>
      <c r="N12" s="7">
        <v>155</v>
      </c>
      <c r="O12" s="7">
        <v>144</v>
      </c>
      <c r="P12" s="7">
        <v>137</v>
      </c>
      <c r="Q12" s="7">
        <v>136</v>
      </c>
      <c r="R12" s="7">
        <v>130</v>
      </c>
      <c r="S12" s="8">
        <v>128</v>
      </c>
      <c r="T12" s="8">
        <v>138</v>
      </c>
      <c r="U12" s="8">
        <v>138</v>
      </c>
      <c r="V12" s="8">
        <v>130</v>
      </c>
      <c r="W12" s="8">
        <v>129</v>
      </c>
      <c r="X12" s="33">
        <v>124</v>
      </c>
      <c r="Y12" s="33">
        <v>132</v>
      </c>
      <c r="Z12" s="40">
        <v>154</v>
      </c>
      <c r="AA12" s="7">
        <v>134</v>
      </c>
      <c r="AB12" s="7">
        <v>135</v>
      </c>
      <c r="AC12" s="7">
        <v>137</v>
      </c>
      <c r="AD12" s="8">
        <v>125</v>
      </c>
      <c r="AE12" s="8" t="s">
        <v>191</v>
      </c>
      <c r="AF12" s="8" t="s">
        <v>240</v>
      </c>
    </row>
    <row r="13" spans="1:32" ht="12.75" customHeight="1" x14ac:dyDescent="0.2">
      <c r="A13" s="61" t="s">
        <v>138</v>
      </c>
      <c r="B13" s="1" t="s">
        <v>33</v>
      </c>
      <c r="C13" s="1" t="s">
        <v>35</v>
      </c>
      <c r="D13" s="16" t="s">
        <v>15</v>
      </c>
      <c r="E13" s="8" t="s">
        <v>29</v>
      </c>
      <c r="F13" s="8" t="s">
        <v>17</v>
      </c>
      <c r="G13" s="19">
        <f t="shared" si="0"/>
        <v>22</v>
      </c>
      <c r="H13" s="19">
        <f t="shared" si="1"/>
        <v>54</v>
      </c>
      <c r="I13" s="19">
        <f t="shared" si="2"/>
        <v>56</v>
      </c>
      <c r="J13" s="19">
        <f t="shared" si="3"/>
        <v>60</v>
      </c>
      <c r="K13" s="7">
        <v>57</v>
      </c>
      <c r="L13" s="13">
        <v>58</v>
      </c>
      <c r="M13" s="7">
        <v>57</v>
      </c>
      <c r="N13" s="7">
        <v>57</v>
      </c>
      <c r="O13" s="7">
        <v>59</v>
      </c>
      <c r="P13" s="7">
        <v>58</v>
      </c>
      <c r="Q13" s="7">
        <v>57</v>
      </c>
      <c r="R13" s="7">
        <v>57</v>
      </c>
      <c r="S13" s="8">
        <v>54</v>
      </c>
      <c r="T13" s="8">
        <v>56</v>
      </c>
      <c r="U13" s="8">
        <v>55</v>
      </c>
      <c r="V13" s="8">
        <v>55</v>
      </c>
      <c r="W13" s="8">
        <v>54</v>
      </c>
      <c r="X13" s="33">
        <v>54</v>
      </c>
      <c r="Y13" s="33">
        <v>56</v>
      </c>
      <c r="Z13" s="40">
        <v>60</v>
      </c>
      <c r="AA13" s="7">
        <v>54</v>
      </c>
      <c r="AB13" s="7">
        <v>54</v>
      </c>
      <c r="AC13" s="7">
        <v>54</v>
      </c>
      <c r="AD13" s="8">
        <v>54</v>
      </c>
      <c r="AE13" s="8" t="s">
        <v>192</v>
      </c>
      <c r="AF13" s="8" t="s">
        <v>219</v>
      </c>
    </row>
    <row r="14" spans="1:32" ht="12.75" customHeight="1" x14ac:dyDescent="0.2">
      <c r="A14" s="61" t="s">
        <v>138</v>
      </c>
      <c r="B14" s="1" t="s">
        <v>33</v>
      </c>
      <c r="C14" s="1" t="s">
        <v>36</v>
      </c>
      <c r="D14" s="16" t="s">
        <v>15</v>
      </c>
      <c r="E14" s="8" t="s">
        <v>29</v>
      </c>
      <c r="F14" s="8" t="s">
        <v>17</v>
      </c>
      <c r="G14" s="19">
        <f t="shared" si="0"/>
        <v>22</v>
      </c>
      <c r="H14" s="19">
        <f t="shared" si="1"/>
        <v>11</v>
      </c>
      <c r="I14" s="19">
        <f t="shared" si="2"/>
        <v>13</v>
      </c>
      <c r="J14" s="19">
        <f t="shared" si="3"/>
        <v>15</v>
      </c>
      <c r="K14" s="7">
        <v>12</v>
      </c>
      <c r="L14" s="13">
        <v>12</v>
      </c>
      <c r="M14" s="7">
        <v>13</v>
      </c>
      <c r="N14" s="7">
        <v>12</v>
      </c>
      <c r="O14" s="7">
        <v>12</v>
      </c>
      <c r="P14" s="7">
        <v>13</v>
      </c>
      <c r="Q14" s="7">
        <v>12</v>
      </c>
      <c r="R14" s="7">
        <v>12</v>
      </c>
      <c r="S14" s="8">
        <v>11</v>
      </c>
      <c r="T14" s="8">
        <v>12</v>
      </c>
      <c r="U14" s="8">
        <v>15</v>
      </c>
      <c r="V14" s="8">
        <v>14</v>
      </c>
      <c r="W14" s="8">
        <v>15</v>
      </c>
      <c r="X14" s="33">
        <v>14</v>
      </c>
      <c r="Y14" s="33">
        <v>14</v>
      </c>
      <c r="Z14" s="40">
        <v>15</v>
      </c>
      <c r="AA14" s="7">
        <v>13</v>
      </c>
      <c r="AB14" s="7">
        <v>13</v>
      </c>
      <c r="AC14" s="7">
        <v>13</v>
      </c>
      <c r="AD14" s="8">
        <v>12</v>
      </c>
      <c r="AE14" s="8" t="s">
        <v>173</v>
      </c>
      <c r="AF14" s="8" t="s">
        <v>217</v>
      </c>
    </row>
    <row r="15" spans="1:32" ht="12.75" customHeight="1" x14ac:dyDescent="0.2">
      <c r="A15" s="61"/>
      <c r="B15" s="1" t="s">
        <v>33</v>
      </c>
      <c r="C15" s="1" t="s">
        <v>37</v>
      </c>
      <c r="D15" s="16" t="s">
        <v>15</v>
      </c>
      <c r="E15" s="8" t="s">
        <v>29</v>
      </c>
      <c r="F15" s="8" t="s">
        <v>17</v>
      </c>
      <c r="G15" s="19">
        <f t="shared" si="0"/>
        <v>22</v>
      </c>
      <c r="H15" s="19">
        <f t="shared" si="1"/>
        <v>75</v>
      </c>
      <c r="I15" s="19">
        <f t="shared" si="2"/>
        <v>78.5</v>
      </c>
      <c r="J15" s="19">
        <f t="shared" si="3"/>
        <v>83</v>
      </c>
      <c r="K15" s="7">
        <v>80</v>
      </c>
      <c r="L15" s="13">
        <v>80</v>
      </c>
      <c r="M15" s="7">
        <v>80</v>
      </c>
      <c r="N15" s="7">
        <v>79</v>
      </c>
      <c r="O15" s="7">
        <v>80</v>
      </c>
      <c r="P15" s="7">
        <v>81</v>
      </c>
      <c r="Q15" s="7">
        <v>79</v>
      </c>
      <c r="R15" s="7">
        <v>77</v>
      </c>
      <c r="S15" s="8">
        <v>76</v>
      </c>
      <c r="T15" s="8">
        <v>77</v>
      </c>
      <c r="U15" s="8">
        <v>78</v>
      </c>
      <c r="V15" s="8">
        <v>77</v>
      </c>
      <c r="W15" s="8">
        <v>76</v>
      </c>
      <c r="X15" s="33">
        <v>76</v>
      </c>
      <c r="Y15" s="33">
        <v>80</v>
      </c>
      <c r="Z15" s="40">
        <v>83</v>
      </c>
      <c r="AA15" s="7">
        <v>81</v>
      </c>
      <c r="AB15" s="7">
        <v>75</v>
      </c>
      <c r="AC15" s="7">
        <v>77</v>
      </c>
      <c r="AD15" s="8">
        <v>75</v>
      </c>
      <c r="AE15" s="8" t="s">
        <v>193</v>
      </c>
      <c r="AF15" s="8" t="s">
        <v>241</v>
      </c>
    </row>
    <row r="16" spans="1:32" ht="12.75" customHeight="1" x14ac:dyDescent="0.2">
      <c r="A16" s="61" t="s">
        <v>138</v>
      </c>
      <c r="B16" s="1" t="s">
        <v>38</v>
      </c>
      <c r="C16" s="1" t="s">
        <v>39</v>
      </c>
      <c r="D16" s="16" t="s">
        <v>15</v>
      </c>
      <c r="E16" s="8" t="s">
        <v>16</v>
      </c>
      <c r="F16" s="8" t="s">
        <v>17</v>
      </c>
      <c r="G16" s="19">
        <f t="shared" si="0"/>
        <v>22</v>
      </c>
      <c r="H16" s="19">
        <f t="shared" si="1"/>
        <v>103</v>
      </c>
      <c r="I16" s="19">
        <f t="shared" si="2"/>
        <v>111</v>
      </c>
      <c r="J16" s="19">
        <f t="shared" si="3"/>
        <v>125</v>
      </c>
      <c r="K16" s="7">
        <v>111</v>
      </c>
      <c r="L16" s="13">
        <v>110</v>
      </c>
      <c r="M16" s="7">
        <v>110</v>
      </c>
      <c r="N16" s="7">
        <v>104</v>
      </c>
      <c r="O16" s="7">
        <v>103</v>
      </c>
      <c r="P16" s="7">
        <v>107</v>
      </c>
      <c r="Q16" s="7">
        <v>111</v>
      </c>
      <c r="R16" s="7">
        <v>112</v>
      </c>
      <c r="S16" s="8">
        <v>114</v>
      </c>
      <c r="T16" s="7">
        <v>113</v>
      </c>
      <c r="U16" s="8">
        <v>118</v>
      </c>
      <c r="V16" s="8">
        <v>107</v>
      </c>
      <c r="W16" s="8">
        <v>108</v>
      </c>
      <c r="X16" s="33">
        <v>125</v>
      </c>
      <c r="Y16" s="33">
        <v>121</v>
      </c>
      <c r="Z16" s="40">
        <v>109</v>
      </c>
      <c r="AA16" s="7">
        <v>118</v>
      </c>
      <c r="AB16" s="7">
        <v>114</v>
      </c>
      <c r="AC16" s="7">
        <v>117</v>
      </c>
      <c r="AD16" s="8">
        <v>107</v>
      </c>
      <c r="AE16" s="8" t="s">
        <v>194</v>
      </c>
      <c r="AF16" s="8" t="s">
        <v>242</v>
      </c>
    </row>
    <row r="17" spans="1:32" ht="12.75" customHeight="1" x14ac:dyDescent="0.2">
      <c r="A17" s="61" t="s">
        <v>138</v>
      </c>
      <c r="B17" s="1" t="s">
        <v>40</v>
      </c>
      <c r="C17" s="1" t="s">
        <v>41</v>
      </c>
      <c r="D17" s="16" t="s">
        <v>15</v>
      </c>
      <c r="E17" s="8" t="s">
        <v>16</v>
      </c>
      <c r="F17" s="8" t="s">
        <v>17</v>
      </c>
      <c r="G17" s="19">
        <f t="shared" si="0"/>
        <v>22</v>
      </c>
      <c r="H17" s="19">
        <f t="shared" si="1"/>
        <v>0.6</v>
      </c>
      <c r="I17" s="19">
        <f t="shared" si="2"/>
        <v>0.6</v>
      </c>
      <c r="J17" s="19">
        <f t="shared" si="3"/>
        <v>0.7</v>
      </c>
      <c r="K17" s="7">
        <v>0.6</v>
      </c>
      <c r="L17" s="13">
        <v>0.6</v>
      </c>
      <c r="M17" s="7">
        <v>0.6</v>
      </c>
      <c r="N17" s="7">
        <v>0.7</v>
      </c>
      <c r="O17" s="7">
        <v>0.6</v>
      </c>
      <c r="P17" s="7">
        <v>0.6</v>
      </c>
      <c r="Q17" s="7">
        <v>0.7</v>
      </c>
      <c r="R17" s="7">
        <v>0.6</v>
      </c>
      <c r="S17" s="8">
        <v>0.6</v>
      </c>
      <c r="T17" s="7">
        <v>0.6</v>
      </c>
      <c r="U17" s="8">
        <v>0.6</v>
      </c>
      <c r="V17" s="8">
        <v>0.6</v>
      </c>
      <c r="W17" s="8">
        <v>0.6</v>
      </c>
      <c r="X17" s="32">
        <v>0.6</v>
      </c>
      <c r="Y17" s="32">
        <v>0.6</v>
      </c>
      <c r="Z17" s="44">
        <v>0.6</v>
      </c>
      <c r="AA17" s="7">
        <v>0.6</v>
      </c>
      <c r="AB17" s="7">
        <v>0.6</v>
      </c>
      <c r="AC17" s="7">
        <v>0.6</v>
      </c>
      <c r="AD17" s="8">
        <v>0.6</v>
      </c>
      <c r="AE17" s="8" t="s">
        <v>167</v>
      </c>
      <c r="AF17" s="8" t="s">
        <v>167</v>
      </c>
    </row>
    <row r="18" spans="1:32" ht="12.75" customHeight="1" x14ac:dyDescent="0.2">
      <c r="A18" s="61" t="s">
        <v>138</v>
      </c>
      <c r="B18" s="1" t="s">
        <v>42</v>
      </c>
      <c r="C18" s="1" t="s">
        <v>43</v>
      </c>
      <c r="D18" s="16" t="s">
        <v>15</v>
      </c>
      <c r="E18" s="8" t="s">
        <v>16</v>
      </c>
      <c r="F18" s="8" t="s">
        <v>44</v>
      </c>
      <c r="G18" s="19">
        <f t="shared" si="0"/>
        <v>22</v>
      </c>
      <c r="H18" s="19">
        <f t="shared" si="1"/>
        <v>6.96</v>
      </c>
      <c r="I18" s="19">
        <f t="shared" si="2"/>
        <v>7.4649999999999999</v>
      </c>
      <c r="J18" s="19">
        <f t="shared" si="3"/>
        <v>8.0500000000000007</v>
      </c>
      <c r="K18" s="7">
        <v>7.46</v>
      </c>
      <c r="L18" s="13">
        <v>7.48</v>
      </c>
      <c r="M18" s="7">
        <v>7.28</v>
      </c>
      <c r="N18" s="7">
        <v>7.99</v>
      </c>
      <c r="O18" s="7">
        <v>7.59</v>
      </c>
      <c r="P18" s="7">
        <v>7.32</v>
      </c>
      <c r="Q18" s="7">
        <v>7.47</v>
      </c>
      <c r="R18" s="7">
        <v>7.37</v>
      </c>
      <c r="S18" s="8">
        <v>7.43</v>
      </c>
      <c r="T18" s="7">
        <v>7.39</v>
      </c>
      <c r="U18" s="8">
        <v>8.0500000000000007</v>
      </c>
      <c r="V18" s="8">
        <v>7.34</v>
      </c>
      <c r="W18" s="8">
        <v>7.28</v>
      </c>
      <c r="X18" s="29">
        <v>7.89</v>
      </c>
      <c r="Y18" s="30">
        <v>7.33</v>
      </c>
      <c r="Z18" s="43">
        <v>7.56</v>
      </c>
      <c r="AA18" s="7">
        <v>7.77</v>
      </c>
      <c r="AB18" s="7">
        <v>7.77</v>
      </c>
      <c r="AC18" s="7">
        <v>7.52</v>
      </c>
      <c r="AD18" s="8">
        <v>6.96</v>
      </c>
      <c r="AE18" s="8" t="s">
        <v>195</v>
      </c>
      <c r="AF18" s="8" t="s">
        <v>243</v>
      </c>
    </row>
    <row r="19" spans="1:32" ht="12.75" customHeight="1" x14ac:dyDescent="0.2">
      <c r="A19" s="61" t="s">
        <v>138</v>
      </c>
      <c r="B19" s="1" t="s">
        <v>45</v>
      </c>
      <c r="C19" s="1" t="s">
        <v>46</v>
      </c>
      <c r="D19" s="16" t="s">
        <v>15</v>
      </c>
      <c r="E19" s="8" t="s">
        <v>16</v>
      </c>
      <c r="F19" s="8" t="s">
        <v>17</v>
      </c>
      <c r="G19" s="19">
        <f t="shared" si="0"/>
        <v>20</v>
      </c>
      <c r="H19" s="19" t="s">
        <v>47</v>
      </c>
      <c r="I19" s="19" t="s">
        <v>31</v>
      </c>
      <c r="J19" s="19">
        <f t="shared" si="3"/>
        <v>0.13</v>
      </c>
      <c r="K19" s="7" t="s">
        <v>47</v>
      </c>
      <c r="L19" s="13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8" t="s">
        <v>47</v>
      </c>
      <c r="T19" s="8" t="s">
        <v>47</v>
      </c>
      <c r="U19" s="8" t="s">
        <v>47</v>
      </c>
      <c r="V19" s="8" t="s">
        <v>47</v>
      </c>
      <c r="W19" s="8" t="s">
        <v>47</v>
      </c>
      <c r="X19" s="30" t="s">
        <v>47</v>
      </c>
      <c r="Y19" s="30" t="s">
        <v>47</v>
      </c>
      <c r="Z19" s="43" t="s">
        <v>47</v>
      </c>
      <c r="AA19" s="7" t="s">
        <v>47</v>
      </c>
      <c r="AB19" s="7" t="s">
        <v>47</v>
      </c>
      <c r="AC19" s="7">
        <v>0.13</v>
      </c>
      <c r="AD19" s="8" t="s">
        <v>47</v>
      </c>
      <c r="AE19" s="8"/>
      <c r="AF19" s="8"/>
    </row>
    <row r="20" spans="1:32" ht="12.75" customHeight="1" x14ac:dyDescent="0.2">
      <c r="A20" s="61" t="s">
        <v>138</v>
      </c>
      <c r="B20" s="1" t="s">
        <v>48</v>
      </c>
      <c r="C20" s="1" t="s">
        <v>49</v>
      </c>
      <c r="D20" s="16" t="s">
        <v>15</v>
      </c>
      <c r="E20" s="8" t="s">
        <v>16</v>
      </c>
      <c r="F20" s="8" t="s">
        <v>17</v>
      </c>
      <c r="G20" s="19">
        <f t="shared" si="0"/>
        <v>22</v>
      </c>
      <c r="H20" s="19" t="s">
        <v>47</v>
      </c>
      <c r="I20" s="19">
        <f t="shared" ref="I20:I31" si="4">MEDIAN(K20:ZT20)</f>
        <v>0.09</v>
      </c>
      <c r="J20" s="19">
        <f t="shared" si="3"/>
        <v>0.09</v>
      </c>
      <c r="K20" s="7" t="s">
        <v>47</v>
      </c>
      <c r="L20" s="13" t="s">
        <v>47</v>
      </c>
      <c r="M20" s="7" t="s">
        <v>47</v>
      </c>
      <c r="N20" s="7" t="s">
        <v>47</v>
      </c>
      <c r="O20" s="7" t="s">
        <v>47</v>
      </c>
      <c r="P20" s="7" t="s">
        <v>47</v>
      </c>
      <c r="Q20" s="7" t="s">
        <v>47</v>
      </c>
      <c r="R20" s="7" t="s">
        <v>47</v>
      </c>
      <c r="S20" s="8" t="s">
        <v>47</v>
      </c>
      <c r="T20" s="8" t="s">
        <v>47</v>
      </c>
      <c r="U20" s="8" t="s">
        <v>47</v>
      </c>
      <c r="V20" s="8" t="s">
        <v>47</v>
      </c>
      <c r="W20" s="8" t="s">
        <v>47</v>
      </c>
      <c r="X20" s="30" t="s">
        <v>47</v>
      </c>
      <c r="Y20" s="30" t="s">
        <v>47</v>
      </c>
      <c r="Z20" s="43" t="s">
        <v>47</v>
      </c>
      <c r="AA20" s="7" t="s">
        <v>47</v>
      </c>
      <c r="AB20" s="7">
        <v>0.09</v>
      </c>
      <c r="AC20" s="7" t="s">
        <v>149</v>
      </c>
      <c r="AD20" s="8" t="s">
        <v>47</v>
      </c>
      <c r="AE20" s="8" t="s">
        <v>156</v>
      </c>
      <c r="AF20" s="8" t="s">
        <v>156</v>
      </c>
    </row>
    <row r="21" spans="1:32" ht="12.75" customHeight="1" x14ac:dyDescent="0.2">
      <c r="A21" s="61"/>
      <c r="B21" s="1" t="s">
        <v>50</v>
      </c>
      <c r="C21" s="1" t="s">
        <v>51</v>
      </c>
      <c r="D21" s="16" t="s">
        <v>15</v>
      </c>
      <c r="E21" s="8" t="s">
        <v>16</v>
      </c>
      <c r="F21" s="8" t="s">
        <v>17</v>
      </c>
      <c r="G21" s="19">
        <f t="shared" si="0"/>
        <v>22</v>
      </c>
      <c r="H21" s="19">
        <f>MIN(K21:ZT21)</f>
        <v>21.8</v>
      </c>
      <c r="I21" s="19">
        <f t="shared" si="4"/>
        <v>24.049999999999997</v>
      </c>
      <c r="J21" s="19">
        <f t="shared" si="3"/>
        <v>25.1</v>
      </c>
      <c r="K21" s="7">
        <v>22.2</v>
      </c>
      <c r="L21" s="13">
        <v>21.8</v>
      </c>
      <c r="M21" s="7">
        <v>22.5</v>
      </c>
      <c r="N21" s="7">
        <v>24.6</v>
      </c>
      <c r="O21" s="7">
        <v>23.6</v>
      </c>
      <c r="P21" s="7">
        <v>24.9</v>
      </c>
      <c r="Q21" s="7">
        <v>23.1</v>
      </c>
      <c r="R21" s="7">
        <v>22.1</v>
      </c>
      <c r="S21" s="8">
        <v>23.3</v>
      </c>
      <c r="T21" s="8">
        <v>22.9</v>
      </c>
      <c r="U21" s="8">
        <v>24.2</v>
      </c>
      <c r="V21" s="8">
        <v>24.4</v>
      </c>
      <c r="W21" s="8">
        <v>24.7</v>
      </c>
      <c r="X21" s="32">
        <v>24.3</v>
      </c>
      <c r="Y21" s="32">
        <v>24.7</v>
      </c>
      <c r="Z21" s="44">
        <v>25.1</v>
      </c>
      <c r="AA21" s="7">
        <v>24.3</v>
      </c>
      <c r="AB21" s="7">
        <v>23.9</v>
      </c>
      <c r="AC21" s="7">
        <v>24.4</v>
      </c>
      <c r="AD21" s="8">
        <v>23.5</v>
      </c>
      <c r="AE21" s="8" t="s">
        <v>196</v>
      </c>
      <c r="AF21" s="8" t="s">
        <v>244</v>
      </c>
    </row>
    <row r="22" spans="1:32" ht="12.75" customHeight="1" x14ac:dyDescent="0.2">
      <c r="A22" s="61" t="s">
        <v>138</v>
      </c>
      <c r="B22" s="1" t="s">
        <v>52</v>
      </c>
      <c r="C22" s="1" t="s">
        <v>53</v>
      </c>
      <c r="D22" s="16" t="s">
        <v>15</v>
      </c>
      <c r="E22" s="8" t="s">
        <v>29</v>
      </c>
      <c r="F22" s="8" t="s">
        <v>17</v>
      </c>
      <c r="G22" s="19">
        <f t="shared" si="0"/>
        <v>22</v>
      </c>
      <c r="H22" s="19">
        <f>MIN(K22:ZT22)</f>
        <v>145</v>
      </c>
      <c r="I22" s="19">
        <f t="shared" si="4"/>
        <v>174.5</v>
      </c>
      <c r="J22" s="19">
        <f t="shared" si="3"/>
        <v>187</v>
      </c>
      <c r="K22" s="7">
        <v>187</v>
      </c>
      <c r="L22" s="13">
        <v>186</v>
      </c>
      <c r="M22" s="7">
        <v>162</v>
      </c>
      <c r="N22" s="7">
        <v>175</v>
      </c>
      <c r="O22" s="7">
        <v>185</v>
      </c>
      <c r="P22" s="7">
        <v>172</v>
      </c>
      <c r="Q22" s="7">
        <v>156</v>
      </c>
      <c r="R22" s="7">
        <v>166</v>
      </c>
      <c r="S22" s="8">
        <v>179</v>
      </c>
      <c r="T22" s="8">
        <v>182</v>
      </c>
      <c r="U22" s="8">
        <v>174</v>
      </c>
      <c r="V22" s="8">
        <v>170</v>
      </c>
      <c r="W22" s="8">
        <v>168</v>
      </c>
      <c r="X22" s="33">
        <v>179</v>
      </c>
      <c r="Y22" s="33">
        <v>178</v>
      </c>
      <c r="Z22" s="40">
        <v>180</v>
      </c>
      <c r="AA22" s="7">
        <v>183</v>
      </c>
      <c r="AB22" s="7">
        <v>170</v>
      </c>
      <c r="AC22" s="7">
        <v>145</v>
      </c>
      <c r="AD22" s="8">
        <v>174</v>
      </c>
      <c r="AE22" s="8" t="s">
        <v>197</v>
      </c>
      <c r="AF22" s="8" t="s">
        <v>245</v>
      </c>
    </row>
    <row r="23" spans="1:32" ht="12.75" customHeight="1" x14ac:dyDescent="0.2">
      <c r="A23" s="61" t="s">
        <v>138</v>
      </c>
      <c r="B23" s="1" t="s">
        <v>58</v>
      </c>
      <c r="C23" s="1" t="s">
        <v>55</v>
      </c>
      <c r="D23" s="16" t="s">
        <v>15</v>
      </c>
      <c r="E23" s="8" t="s">
        <v>16</v>
      </c>
      <c r="F23" s="8" t="s">
        <v>56</v>
      </c>
      <c r="G23" s="19">
        <f t="shared" si="0"/>
        <v>22</v>
      </c>
      <c r="H23" s="19">
        <f>MIN(K23:ZT23)</f>
        <v>0.54</v>
      </c>
      <c r="I23" s="19">
        <f t="shared" si="4"/>
        <v>0.74</v>
      </c>
      <c r="J23" s="19">
        <f t="shared" si="3"/>
        <v>1</v>
      </c>
      <c r="K23" s="7">
        <v>0.79</v>
      </c>
      <c r="L23" s="13">
        <v>0.82</v>
      </c>
      <c r="M23" s="7">
        <v>0.54</v>
      </c>
      <c r="N23" s="7">
        <v>0.54</v>
      </c>
      <c r="O23" s="7">
        <v>0.63</v>
      </c>
      <c r="P23" s="7">
        <v>0.7</v>
      </c>
      <c r="Q23" s="7">
        <v>0.75</v>
      </c>
      <c r="R23" s="7">
        <v>0.82</v>
      </c>
      <c r="S23" s="8">
        <v>0.76</v>
      </c>
      <c r="T23" s="8">
        <v>0.57999999999999996</v>
      </c>
      <c r="U23" s="8">
        <v>0.66</v>
      </c>
      <c r="V23" s="8">
        <v>0.73</v>
      </c>
      <c r="W23" s="8">
        <v>0.83</v>
      </c>
      <c r="X23" s="30">
        <v>0.63</v>
      </c>
      <c r="Y23" s="29">
        <v>0.93</v>
      </c>
      <c r="Z23" s="45">
        <v>0.88</v>
      </c>
      <c r="AA23" s="7">
        <v>0.66</v>
      </c>
      <c r="AB23" s="7">
        <v>0.7</v>
      </c>
      <c r="AC23" s="7">
        <v>0.89</v>
      </c>
      <c r="AD23" s="8">
        <v>1</v>
      </c>
      <c r="AE23" s="8" t="s">
        <v>198</v>
      </c>
      <c r="AF23" s="8" t="s">
        <v>246</v>
      </c>
    </row>
    <row r="24" spans="1:32" ht="12.75" customHeight="1" x14ac:dyDescent="0.2">
      <c r="A24" s="61" t="s">
        <v>138</v>
      </c>
      <c r="B24" s="1" t="s">
        <v>58</v>
      </c>
      <c r="C24" s="1" t="s">
        <v>57</v>
      </c>
      <c r="D24" s="16" t="s">
        <v>15</v>
      </c>
      <c r="E24" s="8" t="s">
        <v>16</v>
      </c>
      <c r="F24" s="8" t="s">
        <v>56</v>
      </c>
      <c r="G24" s="19">
        <f t="shared" si="0"/>
        <v>22</v>
      </c>
      <c r="H24" s="19">
        <f>MIN(K24:ZT24)</f>
        <v>0.2</v>
      </c>
      <c r="I24" s="19">
        <f t="shared" si="4"/>
        <v>0.315</v>
      </c>
      <c r="J24" s="19">
        <f t="shared" si="3"/>
        <v>0.44</v>
      </c>
      <c r="K24" s="7">
        <v>0.36</v>
      </c>
      <c r="L24" s="13">
        <v>0.35</v>
      </c>
      <c r="M24" s="7">
        <v>0.32</v>
      </c>
      <c r="N24" s="7">
        <v>0.26</v>
      </c>
      <c r="O24" s="7">
        <v>0.2</v>
      </c>
      <c r="P24" s="7">
        <v>0.27</v>
      </c>
      <c r="Q24" s="7">
        <v>0.31</v>
      </c>
      <c r="R24" s="7">
        <v>0.39</v>
      </c>
      <c r="S24" s="8">
        <v>0.31</v>
      </c>
      <c r="T24" s="8">
        <v>0.37</v>
      </c>
      <c r="U24" s="8">
        <v>0.24</v>
      </c>
      <c r="V24" s="8">
        <v>0.38</v>
      </c>
      <c r="W24" s="8">
        <v>0.36</v>
      </c>
      <c r="X24" s="30">
        <v>0.31</v>
      </c>
      <c r="Y24" s="30">
        <v>0.44</v>
      </c>
      <c r="Z24" s="43">
        <v>0.34</v>
      </c>
      <c r="AA24" s="7">
        <v>0.36</v>
      </c>
      <c r="AB24" s="7">
        <v>0.24</v>
      </c>
      <c r="AC24" s="7">
        <v>0.28999999999999998</v>
      </c>
      <c r="AD24" s="8">
        <v>0.28999999999999998</v>
      </c>
      <c r="AE24" s="8" t="s">
        <v>199</v>
      </c>
      <c r="AF24" s="8" t="s">
        <v>247</v>
      </c>
    </row>
    <row r="25" spans="1:32" ht="12.75" customHeight="1" x14ac:dyDescent="0.2">
      <c r="A25" s="61" t="s">
        <v>138</v>
      </c>
      <c r="B25" s="1" t="s">
        <v>61</v>
      </c>
      <c r="C25" s="1" t="s">
        <v>62</v>
      </c>
      <c r="D25" s="16" t="s">
        <v>15</v>
      </c>
      <c r="E25" s="8" t="s">
        <v>29</v>
      </c>
      <c r="F25" s="8" t="s">
        <v>17</v>
      </c>
      <c r="G25" s="19">
        <f t="shared" si="0"/>
        <v>22</v>
      </c>
      <c r="H25" s="19" t="s">
        <v>63</v>
      </c>
      <c r="I25" s="19">
        <f t="shared" si="4"/>
        <v>2E-3</v>
      </c>
      <c r="J25" s="19">
        <f t="shared" si="3"/>
        <v>4.0000000000000001E-3</v>
      </c>
      <c r="K25" s="7">
        <v>4.0000000000000001E-3</v>
      </c>
      <c r="L25" s="13">
        <v>4.0000000000000001E-3</v>
      </c>
      <c r="M25" s="7">
        <v>2E-3</v>
      </c>
      <c r="N25" s="7">
        <v>3.0000000000000001E-3</v>
      </c>
      <c r="O25" s="7">
        <v>3.0000000000000001E-3</v>
      </c>
      <c r="P25" s="7">
        <v>3.0000000000000001E-3</v>
      </c>
      <c r="Q25" s="7">
        <v>2E-3</v>
      </c>
      <c r="R25" s="7">
        <v>2E-3</v>
      </c>
      <c r="S25" s="8">
        <v>2E-3</v>
      </c>
      <c r="T25" s="8">
        <v>2E-3</v>
      </c>
      <c r="U25" s="8">
        <v>1E-3</v>
      </c>
      <c r="V25" s="8">
        <v>1E-3</v>
      </c>
      <c r="W25" s="8" t="s">
        <v>63</v>
      </c>
      <c r="X25" s="30" t="s">
        <v>63</v>
      </c>
      <c r="Y25" s="31" t="s">
        <v>63</v>
      </c>
      <c r="Z25" s="42" t="s">
        <v>63</v>
      </c>
      <c r="AA25" s="7" t="s">
        <v>63</v>
      </c>
      <c r="AB25" s="7" t="s">
        <v>63</v>
      </c>
      <c r="AC25" s="7" t="s">
        <v>150</v>
      </c>
      <c r="AD25" s="8" t="s">
        <v>63</v>
      </c>
      <c r="AE25" s="8" t="s">
        <v>150</v>
      </c>
      <c r="AF25" s="8" t="s">
        <v>150</v>
      </c>
    </row>
    <row r="26" spans="1:32" ht="12.75" customHeight="1" x14ac:dyDescent="0.2">
      <c r="A26" s="61" t="s">
        <v>138</v>
      </c>
      <c r="B26" s="1" t="s">
        <v>61</v>
      </c>
      <c r="C26" s="1" t="s">
        <v>62</v>
      </c>
      <c r="D26" s="16" t="s">
        <v>15</v>
      </c>
      <c r="E26" s="8" t="s">
        <v>23</v>
      </c>
      <c r="F26" s="8" t="s">
        <v>17</v>
      </c>
      <c r="G26" s="19">
        <f t="shared" si="0"/>
        <v>22</v>
      </c>
      <c r="H26" s="19" t="s">
        <v>63</v>
      </c>
      <c r="I26" s="19">
        <f t="shared" si="4"/>
        <v>3.0000000000000001E-3</v>
      </c>
      <c r="J26" s="19">
        <f t="shared" si="3"/>
        <v>4.0000000000000001E-3</v>
      </c>
      <c r="K26" s="7">
        <v>4.0000000000000001E-3</v>
      </c>
      <c r="L26" s="13">
        <v>4.0000000000000001E-3</v>
      </c>
      <c r="M26" s="7">
        <v>3.0000000000000001E-3</v>
      </c>
      <c r="N26" s="7">
        <v>2E-3</v>
      </c>
      <c r="O26" s="7">
        <v>3.0000000000000001E-3</v>
      </c>
      <c r="P26" s="7">
        <v>3.0000000000000001E-3</v>
      </c>
      <c r="Q26" s="7">
        <v>3.0000000000000001E-3</v>
      </c>
      <c r="R26" s="7">
        <v>3.0000000000000001E-3</v>
      </c>
      <c r="S26" s="8">
        <v>3.0000000000000001E-3</v>
      </c>
      <c r="T26" s="8">
        <v>2E-3</v>
      </c>
      <c r="U26" s="8" t="s">
        <v>63</v>
      </c>
      <c r="V26" s="8">
        <v>1E-3</v>
      </c>
      <c r="W26" s="8" t="s">
        <v>63</v>
      </c>
      <c r="X26" s="30" t="s">
        <v>63</v>
      </c>
      <c r="Y26" s="30" t="s">
        <v>63</v>
      </c>
      <c r="Z26" s="43" t="s">
        <v>63</v>
      </c>
      <c r="AA26" s="7" t="s">
        <v>63</v>
      </c>
      <c r="AB26" s="7" t="s">
        <v>63</v>
      </c>
      <c r="AC26" s="7" t="s">
        <v>150</v>
      </c>
      <c r="AD26" s="8" t="s">
        <v>63</v>
      </c>
      <c r="AE26" s="8" t="s">
        <v>150</v>
      </c>
      <c r="AF26" s="8" t="s">
        <v>150</v>
      </c>
    </row>
    <row r="27" spans="1:32" ht="12.75" customHeight="1" x14ac:dyDescent="0.2">
      <c r="A27" s="61" t="s">
        <v>138</v>
      </c>
      <c r="B27" s="1" t="s">
        <v>61</v>
      </c>
      <c r="C27" s="1" t="s">
        <v>64</v>
      </c>
      <c r="D27" s="16" t="s">
        <v>15</v>
      </c>
      <c r="E27" s="8" t="s">
        <v>29</v>
      </c>
      <c r="F27" s="8" t="s">
        <v>17</v>
      </c>
      <c r="G27" s="19">
        <f t="shared" si="0"/>
        <v>22</v>
      </c>
      <c r="H27" s="19">
        <f>MIN(K27:ZT27)</f>
        <v>3.9E-2</v>
      </c>
      <c r="I27" s="19">
        <f t="shared" si="4"/>
        <v>4.5499999999999999E-2</v>
      </c>
      <c r="J27" s="19">
        <f t="shared" si="3"/>
        <v>5.0999999999999997E-2</v>
      </c>
      <c r="K27" s="7">
        <v>4.4999999999999998E-2</v>
      </c>
      <c r="L27" s="13">
        <v>4.5999999999999999E-2</v>
      </c>
      <c r="M27" s="7">
        <v>3.9E-2</v>
      </c>
      <c r="N27" s="7">
        <v>0.05</v>
      </c>
      <c r="O27" s="7">
        <v>4.3999999999999997E-2</v>
      </c>
      <c r="P27" s="7">
        <v>4.4999999999999998E-2</v>
      </c>
      <c r="Q27" s="7">
        <v>4.2999999999999997E-2</v>
      </c>
      <c r="R27" s="7">
        <v>4.2999999999999997E-2</v>
      </c>
      <c r="S27" s="8">
        <v>4.2999999999999997E-2</v>
      </c>
      <c r="T27" s="8">
        <v>4.3999999999999997E-2</v>
      </c>
      <c r="U27" s="8">
        <v>5.0999999999999997E-2</v>
      </c>
      <c r="V27" s="8">
        <v>4.8000000000000001E-2</v>
      </c>
      <c r="W27" s="8">
        <v>4.7E-2</v>
      </c>
      <c r="X27" s="30">
        <v>0.04</v>
      </c>
      <c r="Y27" s="31">
        <v>4.9000000000000002E-2</v>
      </c>
      <c r="Z27" s="42">
        <v>4.5999999999999999E-2</v>
      </c>
      <c r="AA27" s="7">
        <v>4.7E-2</v>
      </c>
      <c r="AB27" s="7">
        <v>4.8000000000000001E-2</v>
      </c>
      <c r="AC27" s="7">
        <v>4.5999999999999999E-2</v>
      </c>
      <c r="AD27" s="8">
        <v>4.2999999999999997E-2</v>
      </c>
      <c r="AE27" s="8" t="s">
        <v>200</v>
      </c>
      <c r="AF27" s="8" t="s">
        <v>175</v>
      </c>
    </row>
    <row r="28" spans="1:32" ht="12.75" customHeight="1" x14ac:dyDescent="0.2">
      <c r="A28" s="61" t="s">
        <v>138</v>
      </c>
      <c r="B28" s="1" t="s">
        <v>61</v>
      </c>
      <c r="C28" s="1" t="s">
        <v>64</v>
      </c>
      <c r="D28" s="16" t="s">
        <v>15</v>
      </c>
      <c r="E28" s="8" t="s">
        <v>23</v>
      </c>
      <c r="F28" s="8" t="s">
        <v>17</v>
      </c>
      <c r="G28" s="19">
        <f t="shared" si="0"/>
        <v>21</v>
      </c>
      <c r="H28" s="19">
        <f>MIN(K28:ZT28)</f>
        <v>3.9E-2</v>
      </c>
      <c r="I28" s="19">
        <f t="shared" si="4"/>
        <v>4.9000000000000002E-2</v>
      </c>
      <c r="J28" s="19">
        <f t="shared" si="3"/>
        <v>8.5999999999999993E-2</v>
      </c>
      <c r="K28" s="7">
        <v>4.2999999999999997E-2</v>
      </c>
      <c r="L28" s="13">
        <v>4.3999999999999997E-2</v>
      </c>
      <c r="M28" s="7"/>
      <c r="N28" s="7">
        <v>4.9000000000000002E-2</v>
      </c>
      <c r="O28" s="7">
        <v>4.2999999999999997E-2</v>
      </c>
      <c r="P28" s="7">
        <v>4.7E-2</v>
      </c>
      <c r="Q28" s="7">
        <v>4.5999999999999999E-2</v>
      </c>
      <c r="R28" s="7">
        <v>4.3999999999999997E-2</v>
      </c>
      <c r="S28" s="8">
        <v>3.9E-2</v>
      </c>
      <c r="T28" s="8">
        <v>4.9000000000000002E-2</v>
      </c>
      <c r="U28" s="8">
        <v>0.05</v>
      </c>
      <c r="V28" s="8">
        <v>8.5999999999999993E-2</v>
      </c>
      <c r="W28" s="8">
        <v>5.5E-2</v>
      </c>
      <c r="X28" s="30">
        <v>5.8999999999999997E-2</v>
      </c>
      <c r="Y28" s="31">
        <v>5.6000000000000001E-2</v>
      </c>
      <c r="Z28" s="42">
        <v>5.3999999999999999E-2</v>
      </c>
      <c r="AA28" s="7">
        <v>5.1999999999999998E-2</v>
      </c>
      <c r="AB28" s="7">
        <v>0.05</v>
      </c>
      <c r="AC28" s="7">
        <v>4.3999999999999997E-2</v>
      </c>
      <c r="AD28" s="8">
        <v>4.5999999999999999E-2</v>
      </c>
      <c r="AE28" s="8" t="s">
        <v>201</v>
      </c>
      <c r="AF28" s="8" t="s">
        <v>175</v>
      </c>
    </row>
    <row r="29" spans="1:32" ht="12.75" customHeight="1" x14ac:dyDescent="0.2">
      <c r="A29" s="61"/>
      <c r="B29" s="1" t="s">
        <v>61</v>
      </c>
      <c r="C29" s="1" t="s">
        <v>64</v>
      </c>
      <c r="D29" s="16" t="s">
        <v>15</v>
      </c>
      <c r="E29" s="8" t="s">
        <v>23</v>
      </c>
      <c r="F29" s="8" t="s">
        <v>17</v>
      </c>
      <c r="G29" s="19">
        <f t="shared" si="0"/>
        <v>3</v>
      </c>
      <c r="H29" s="19">
        <f>MIN(K29:ZT29)</f>
        <v>4.2000000000000003E-2</v>
      </c>
      <c r="I29" s="19">
        <f t="shared" si="4"/>
        <v>4.2000000000000003E-2</v>
      </c>
      <c r="J29" s="19">
        <f t="shared" si="3"/>
        <v>4.2000000000000003E-2</v>
      </c>
      <c r="K29" s="7"/>
      <c r="L29" s="13"/>
      <c r="M29" s="7">
        <v>4.2000000000000003E-2</v>
      </c>
      <c r="N29" s="7"/>
      <c r="O29" s="7"/>
      <c r="P29" s="7"/>
      <c r="Q29" s="7"/>
      <c r="R29" s="7"/>
      <c r="S29" s="1"/>
      <c r="T29" s="8"/>
      <c r="U29" s="8"/>
      <c r="V29" s="8"/>
      <c r="W29" s="8"/>
      <c r="X29" s="30"/>
      <c r="Y29" s="30"/>
      <c r="Z29" s="43"/>
      <c r="AA29" s="7"/>
      <c r="AB29" s="7"/>
      <c r="AC29" s="7"/>
      <c r="AD29" s="8"/>
      <c r="AE29" s="8" t="s">
        <v>201</v>
      </c>
      <c r="AF29" s="8" t="s">
        <v>175</v>
      </c>
    </row>
    <row r="30" spans="1:32" ht="12.75" customHeight="1" x14ac:dyDescent="0.2">
      <c r="A30" s="61" t="s">
        <v>138</v>
      </c>
      <c r="B30" s="1" t="s">
        <v>61</v>
      </c>
      <c r="C30" s="1" t="s">
        <v>65</v>
      </c>
      <c r="D30" s="16" t="s">
        <v>15</v>
      </c>
      <c r="E30" s="8" t="s">
        <v>29</v>
      </c>
      <c r="F30" s="8" t="s">
        <v>17</v>
      </c>
      <c r="G30" s="19">
        <f t="shared" si="0"/>
        <v>22</v>
      </c>
      <c r="H30" s="19">
        <f>MIN(K30:ZT30)</f>
        <v>0.12</v>
      </c>
      <c r="I30" s="19">
        <f t="shared" si="4"/>
        <v>0.18</v>
      </c>
      <c r="J30" s="19">
        <f t="shared" si="3"/>
        <v>0.2</v>
      </c>
      <c r="K30" s="7">
        <v>0.19</v>
      </c>
      <c r="L30" s="13">
        <v>0.19</v>
      </c>
      <c r="M30" s="7">
        <v>0.17</v>
      </c>
      <c r="N30" s="7">
        <v>0.13</v>
      </c>
      <c r="O30" s="7">
        <v>0.12</v>
      </c>
      <c r="P30" s="7">
        <v>0.14000000000000001</v>
      </c>
      <c r="Q30" s="7">
        <v>0.15</v>
      </c>
      <c r="R30" s="7">
        <v>0.16</v>
      </c>
      <c r="S30" s="8">
        <v>0.18</v>
      </c>
      <c r="T30" s="8">
        <v>0.17</v>
      </c>
      <c r="U30" s="8">
        <v>0.18</v>
      </c>
      <c r="V30" s="8">
        <v>0.19</v>
      </c>
      <c r="W30" s="8">
        <v>0.2</v>
      </c>
      <c r="X30" s="31">
        <v>0.18</v>
      </c>
      <c r="Y30" s="30">
        <v>0.18</v>
      </c>
      <c r="Z30" s="43">
        <v>0.16</v>
      </c>
      <c r="AA30" s="7">
        <v>0.18</v>
      </c>
      <c r="AB30" s="7">
        <v>0.2</v>
      </c>
      <c r="AC30" s="7">
        <v>0.18</v>
      </c>
      <c r="AD30" s="8">
        <v>0.13</v>
      </c>
      <c r="AE30" s="8" t="s">
        <v>202</v>
      </c>
      <c r="AF30" s="8" t="s">
        <v>203</v>
      </c>
    </row>
    <row r="31" spans="1:32" ht="12.75" customHeight="1" x14ac:dyDescent="0.2">
      <c r="A31" s="61" t="s">
        <v>138</v>
      </c>
      <c r="B31" s="1" t="s">
        <v>61</v>
      </c>
      <c r="C31" s="1" t="s">
        <v>65</v>
      </c>
      <c r="D31" s="16" t="s">
        <v>15</v>
      </c>
      <c r="E31" s="8" t="s">
        <v>23</v>
      </c>
      <c r="F31" s="8" t="s">
        <v>17</v>
      </c>
      <c r="G31" s="19">
        <f t="shared" si="0"/>
        <v>22</v>
      </c>
      <c r="H31" s="19">
        <f>MIN(K31:ZT31)</f>
        <v>0.08</v>
      </c>
      <c r="I31" s="19">
        <f t="shared" si="4"/>
        <v>0.16500000000000001</v>
      </c>
      <c r="J31" s="19">
        <f t="shared" si="3"/>
        <v>0.28000000000000003</v>
      </c>
      <c r="K31" s="7">
        <v>0.17</v>
      </c>
      <c r="L31" s="13">
        <v>0.17</v>
      </c>
      <c r="M31" s="7">
        <v>0.08</v>
      </c>
      <c r="N31" s="7">
        <v>0.13</v>
      </c>
      <c r="O31" s="7">
        <v>0.13</v>
      </c>
      <c r="P31" s="7">
        <v>0.12</v>
      </c>
      <c r="Q31" s="7">
        <v>0.2</v>
      </c>
      <c r="R31" s="7">
        <v>0.14000000000000001</v>
      </c>
      <c r="S31" s="8">
        <v>0.16</v>
      </c>
      <c r="T31" s="8">
        <v>0.2</v>
      </c>
      <c r="U31" s="8">
        <v>0.17</v>
      </c>
      <c r="V31" s="8">
        <v>0.14000000000000001</v>
      </c>
      <c r="W31" s="8">
        <v>0.16</v>
      </c>
      <c r="X31" s="31">
        <v>0.22</v>
      </c>
      <c r="Y31" s="30">
        <v>0.28000000000000003</v>
      </c>
      <c r="Z31" s="43">
        <v>0.17</v>
      </c>
      <c r="AA31" s="7">
        <v>0.21</v>
      </c>
      <c r="AB31" s="7">
        <v>0.16</v>
      </c>
      <c r="AC31" s="7">
        <v>0.19</v>
      </c>
      <c r="AD31" s="8">
        <v>0.15</v>
      </c>
      <c r="AE31" s="8" t="s">
        <v>203</v>
      </c>
      <c r="AF31" s="8" t="s">
        <v>172</v>
      </c>
    </row>
    <row r="32" spans="1:32" ht="12.75" customHeight="1" x14ac:dyDescent="0.2">
      <c r="A32" s="61" t="s">
        <v>138</v>
      </c>
      <c r="B32" s="1" t="s">
        <v>61</v>
      </c>
      <c r="C32" s="1" t="s">
        <v>66</v>
      </c>
      <c r="D32" s="16" t="s">
        <v>15</v>
      </c>
      <c r="E32" s="8" t="s">
        <v>29</v>
      </c>
      <c r="F32" s="8" t="s">
        <v>17</v>
      </c>
      <c r="G32" s="19">
        <f t="shared" si="0"/>
        <v>22</v>
      </c>
      <c r="H32" s="19" t="s">
        <v>30</v>
      </c>
      <c r="I32" s="19" t="s">
        <v>31</v>
      </c>
      <c r="J32" s="19" t="s">
        <v>30</v>
      </c>
      <c r="K32" s="7" t="s">
        <v>30</v>
      </c>
      <c r="L32" s="13" t="s">
        <v>30</v>
      </c>
      <c r="M32" s="7" t="s">
        <v>30</v>
      </c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8" t="s">
        <v>30</v>
      </c>
      <c r="T32" s="8" t="s">
        <v>30</v>
      </c>
      <c r="U32" s="8" t="s">
        <v>30</v>
      </c>
      <c r="V32" s="8" t="s">
        <v>30</v>
      </c>
      <c r="W32" s="8" t="s">
        <v>30</v>
      </c>
      <c r="X32" s="29" t="s">
        <v>30</v>
      </c>
      <c r="Y32" s="30" t="s">
        <v>30</v>
      </c>
      <c r="Z32" s="43" t="s">
        <v>30</v>
      </c>
      <c r="AA32" s="7" t="s">
        <v>30</v>
      </c>
      <c r="AB32" s="7" t="s">
        <v>30</v>
      </c>
      <c r="AC32" s="7" t="s">
        <v>148</v>
      </c>
      <c r="AD32" s="8" t="s">
        <v>30</v>
      </c>
      <c r="AE32" s="8" t="s">
        <v>148</v>
      </c>
      <c r="AF32" s="8" t="s">
        <v>148</v>
      </c>
    </row>
    <row r="33" spans="1:32" ht="12.75" customHeight="1" x14ac:dyDescent="0.2">
      <c r="A33" s="61" t="s">
        <v>138</v>
      </c>
      <c r="B33" s="1" t="s">
        <v>61</v>
      </c>
      <c r="C33" s="1" t="s">
        <v>66</v>
      </c>
      <c r="D33" s="16" t="s">
        <v>15</v>
      </c>
      <c r="E33" s="8" t="s">
        <v>23</v>
      </c>
      <c r="F33" s="8" t="s">
        <v>17</v>
      </c>
      <c r="G33" s="19">
        <f t="shared" si="0"/>
        <v>22</v>
      </c>
      <c r="H33" s="19" t="s">
        <v>30</v>
      </c>
      <c r="I33" s="19" t="s">
        <v>31</v>
      </c>
      <c r="J33" s="19" t="s">
        <v>30</v>
      </c>
      <c r="K33" s="7" t="s">
        <v>30</v>
      </c>
      <c r="L33" s="13" t="s">
        <v>30</v>
      </c>
      <c r="M33" s="7" t="s">
        <v>30</v>
      </c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8" t="s">
        <v>30</v>
      </c>
      <c r="T33" s="8" t="s">
        <v>30</v>
      </c>
      <c r="U33" s="8" t="s">
        <v>30</v>
      </c>
      <c r="V33" s="8" t="s">
        <v>30</v>
      </c>
      <c r="W33" s="8" t="s">
        <v>30</v>
      </c>
      <c r="X33" s="31" t="s">
        <v>30</v>
      </c>
      <c r="Y33" s="30" t="s">
        <v>30</v>
      </c>
      <c r="Z33" s="43" t="s">
        <v>30</v>
      </c>
      <c r="AA33" s="7" t="s">
        <v>30</v>
      </c>
      <c r="AB33" s="7" t="s">
        <v>30</v>
      </c>
      <c r="AC33" s="7" t="s">
        <v>148</v>
      </c>
      <c r="AD33" s="8" t="s">
        <v>30</v>
      </c>
      <c r="AE33" s="8" t="s">
        <v>148</v>
      </c>
      <c r="AF33" s="8" t="s">
        <v>148</v>
      </c>
    </row>
    <row r="34" spans="1:32" ht="12.75" customHeight="1" x14ac:dyDescent="0.2">
      <c r="A34" s="61" t="s">
        <v>138</v>
      </c>
      <c r="B34" s="1" t="s">
        <v>61</v>
      </c>
      <c r="C34" s="1" t="s">
        <v>67</v>
      </c>
      <c r="D34" s="16" t="s">
        <v>15</v>
      </c>
      <c r="E34" s="8" t="s">
        <v>29</v>
      </c>
      <c r="F34" s="8" t="s">
        <v>17</v>
      </c>
      <c r="G34" s="19">
        <f t="shared" si="0"/>
        <v>22</v>
      </c>
      <c r="H34" s="19" t="s">
        <v>63</v>
      </c>
      <c r="I34" s="19" t="s">
        <v>31</v>
      </c>
      <c r="J34" s="19" t="s">
        <v>63</v>
      </c>
      <c r="K34" s="7" t="s">
        <v>63</v>
      </c>
      <c r="L34" s="13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8" t="s">
        <v>63</v>
      </c>
      <c r="T34" s="8" t="s">
        <v>63</v>
      </c>
      <c r="U34" s="8" t="s">
        <v>63</v>
      </c>
      <c r="V34" s="8" t="s">
        <v>63</v>
      </c>
      <c r="W34" s="8" t="s">
        <v>63</v>
      </c>
      <c r="X34" s="31" t="s">
        <v>63</v>
      </c>
      <c r="Y34" s="30" t="s">
        <v>63</v>
      </c>
      <c r="Z34" s="43" t="s">
        <v>63</v>
      </c>
      <c r="AA34" s="7" t="s">
        <v>63</v>
      </c>
      <c r="AB34" s="7" t="s">
        <v>63</v>
      </c>
      <c r="AC34" s="7" t="s">
        <v>150</v>
      </c>
      <c r="AD34" s="8" t="s">
        <v>63</v>
      </c>
      <c r="AE34" s="8" t="s">
        <v>150</v>
      </c>
      <c r="AF34" s="8" t="s">
        <v>150</v>
      </c>
    </row>
    <row r="35" spans="1:32" ht="12.75" customHeight="1" x14ac:dyDescent="0.2">
      <c r="A35" s="61" t="s">
        <v>138</v>
      </c>
      <c r="B35" s="1" t="s">
        <v>61</v>
      </c>
      <c r="C35" s="1" t="s">
        <v>67</v>
      </c>
      <c r="D35" s="16" t="s">
        <v>15</v>
      </c>
      <c r="E35" s="8" t="s">
        <v>23</v>
      </c>
      <c r="F35" s="8" t="s">
        <v>17</v>
      </c>
      <c r="G35" s="19">
        <f t="shared" si="0"/>
        <v>22</v>
      </c>
      <c r="H35" s="19" t="s">
        <v>63</v>
      </c>
      <c r="I35" s="19" t="s">
        <v>63</v>
      </c>
      <c r="J35" s="19">
        <f>MAX(K35:ZT35)</f>
        <v>2E-3</v>
      </c>
      <c r="K35" s="7" t="s">
        <v>63</v>
      </c>
      <c r="L35" s="13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8" t="s">
        <v>63</v>
      </c>
      <c r="T35" s="8" t="s">
        <v>63</v>
      </c>
      <c r="U35" s="8">
        <v>2E-3</v>
      </c>
      <c r="V35" s="8" t="s">
        <v>63</v>
      </c>
      <c r="W35" s="8" t="s">
        <v>63</v>
      </c>
      <c r="X35" s="30" t="s">
        <v>63</v>
      </c>
      <c r="Y35" s="30" t="s">
        <v>63</v>
      </c>
      <c r="Z35" s="43" t="s">
        <v>63</v>
      </c>
      <c r="AA35" s="7" t="s">
        <v>63</v>
      </c>
      <c r="AB35" s="7" t="s">
        <v>63</v>
      </c>
      <c r="AC35" s="7" t="s">
        <v>150</v>
      </c>
      <c r="AD35" s="8" t="s">
        <v>63</v>
      </c>
      <c r="AE35" s="8" t="s">
        <v>150</v>
      </c>
      <c r="AF35" s="8" t="s">
        <v>150</v>
      </c>
    </row>
    <row r="36" spans="1:32" ht="12.75" customHeight="1" x14ac:dyDescent="0.2">
      <c r="A36" s="61" t="s">
        <v>138</v>
      </c>
      <c r="B36" s="1" t="s">
        <v>61</v>
      </c>
      <c r="C36" s="1" t="s">
        <v>68</v>
      </c>
      <c r="D36" s="16" t="s">
        <v>15</v>
      </c>
      <c r="E36" s="8" t="s">
        <v>29</v>
      </c>
      <c r="F36" s="8" t="s">
        <v>17</v>
      </c>
      <c r="G36" s="19">
        <f t="shared" si="0"/>
        <v>22</v>
      </c>
      <c r="H36" s="19" t="s">
        <v>63</v>
      </c>
      <c r="I36" s="19" t="s">
        <v>63</v>
      </c>
      <c r="J36" s="19">
        <f>MAX(K36:ZT36)</f>
        <v>1E-3</v>
      </c>
      <c r="K36" s="7" t="s">
        <v>63</v>
      </c>
      <c r="L36" s="13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8" t="s">
        <v>63</v>
      </c>
      <c r="T36" s="8" t="s">
        <v>63</v>
      </c>
      <c r="U36" s="8">
        <v>1E-3</v>
      </c>
      <c r="V36" s="8" t="s">
        <v>63</v>
      </c>
      <c r="W36" s="8" t="s">
        <v>63</v>
      </c>
      <c r="X36" s="30" t="s">
        <v>63</v>
      </c>
      <c r="Y36" s="30" t="s">
        <v>63</v>
      </c>
      <c r="Z36" s="43" t="s">
        <v>63</v>
      </c>
      <c r="AA36" s="7" t="s">
        <v>63</v>
      </c>
      <c r="AB36" s="7" t="s">
        <v>63</v>
      </c>
      <c r="AC36" s="7" t="s">
        <v>150</v>
      </c>
      <c r="AD36" s="8" t="s">
        <v>63</v>
      </c>
      <c r="AE36" s="8" t="s">
        <v>150</v>
      </c>
      <c r="AF36" s="8" t="s">
        <v>150</v>
      </c>
    </row>
    <row r="37" spans="1:32" ht="12.75" customHeight="1" x14ac:dyDescent="0.2">
      <c r="A37" s="61" t="s">
        <v>138</v>
      </c>
      <c r="B37" s="1" t="s">
        <v>61</v>
      </c>
      <c r="C37" s="1" t="s">
        <v>68</v>
      </c>
      <c r="D37" s="16" t="s">
        <v>15</v>
      </c>
      <c r="E37" s="8" t="s">
        <v>23</v>
      </c>
      <c r="F37" s="8" t="s">
        <v>17</v>
      </c>
      <c r="G37" s="19">
        <f t="shared" ref="G37:G69" si="5">COUNTA(K37:ZT37)</f>
        <v>22</v>
      </c>
      <c r="H37" s="19" t="s">
        <v>63</v>
      </c>
      <c r="I37" s="19">
        <f>MEDIAN(K37:ZT37)</f>
        <v>3.0000000000000001E-3</v>
      </c>
      <c r="J37" s="19">
        <f>MAX(K37:ZT37)</f>
        <v>6.0000000000000001E-3</v>
      </c>
      <c r="K37" s="7">
        <v>4.0000000000000001E-3</v>
      </c>
      <c r="L37" s="13">
        <v>2E-3</v>
      </c>
      <c r="M37" s="7" t="s">
        <v>63</v>
      </c>
      <c r="N37" s="7">
        <v>5.0000000000000001E-3</v>
      </c>
      <c r="O37" s="7">
        <v>4.0000000000000001E-3</v>
      </c>
      <c r="P37" s="7">
        <v>1E-3</v>
      </c>
      <c r="Q37" s="7">
        <v>1E-3</v>
      </c>
      <c r="R37" s="7" t="s">
        <v>63</v>
      </c>
      <c r="S37" s="8" t="s">
        <v>63</v>
      </c>
      <c r="T37" s="8" t="s">
        <v>63</v>
      </c>
      <c r="U37" s="8">
        <v>4.0000000000000001E-3</v>
      </c>
      <c r="V37" s="8">
        <v>1E-3</v>
      </c>
      <c r="W37" s="8">
        <v>3.0000000000000001E-3</v>
      </c>
      <c r="X37" s="31">
        <v>1E-3</v>
      </c>
      <c r="Y37" s="31">
        <v>3.0000000000000001E-3</v>
      </c>
      <c r="Z37" s="42">
        <v>2E-3</v>
      </c>
      <c r="AA37" s="7">
        <v>6.0000000000000001E-3</v>
      </c>
      <c r="AB37" s="7" t="s">
        <v>63</v>
      </c>
      <c r="AC37" s="7" t="s">
        <v>150</v>
      </c>
      <c r="AD37" s="8" t="s">
        <v>63</v>
      </c>
      <c r="AE37" s="8" t="s">
        <v>150</v>
      </c>
      <c r="AF37" s="8" t="s">
        <v>150</v>
      </c>
    </row>
    <row r="38" spans="1:32" ht="12.75" customHeight="1" x14ac:dyDescent="0.2">
      <c r="A38" s="61" t="s">
        <v>138</v>
      </c>
      <c r="B38" s="1" t="s">
        <v>61</v>
      </c>
      <c r="C38" s="1" t="s">
        <v>70</v>
      </c>
      <c r="D38" s="16" t="s">
        <v>15</v>
      </c>
      <c r="E38" s="8" t="s">
        <v>29</v>
      </c>
      <c r="F38" s="8" t="s">
        <v>17</v>
      </c>
      <c r="G38" s="19">
        <f t="shared" si="5"/>
        <v>22</v>
      </c>
      <c r="H38" s="19" t="s">
        <v>69</v>
      </c>
      <c r="I38" s="19">
        <f>MEDIAN(K38:ZT38)</f>
        <v>2.4300000000000002</v>
      </c>
      <c r="J38" s="19">
        <f>MAX(K38:ZT38)</f>
        <v>4.7300000000000004</v>
      </c>
      <c r="K38" s="7">
        <v>3.68</v>
      </c>
      <c r="L38" s="13">
        <v>4.7300000000000004</v>
      </c>
      <c r="M38" s="7" t="s">
        <v>69</v>
      </c>
      <c r="N38" s="7">
        <v>2.92</v>
      </c>
      <c r="O38" s="7">
        <v>3.3</v>
      </c>
      <c r="P38" s="7">
        <v>4.0199999999999996</v>
      </c>
      <c r="Q38" s="7">
        <v>2.9</v>
      </c>
      <c r="R38" s="7">
        <v>2.16</v>
      </c>
      <c r="S38" s="8">
        <v>3.1</v>
      </c>
      <c r="T38" s="8">
        <v>2.37</v>
      </c>
      <c r="U38" s="8">
        <v>2.5099999999999998</v>
      </c>
      <c r="V38" s="8">
        <v>2.4300000000000002</v>
      </c>
      <c r="W38" s="8">
        <v>2.17</v>
      </c>
      <c r="X38" s="30" t="s">
        <v>69</v>
      </c>
      <c r="Y38" s="30">
        <v>1.97</v>
      </c>
      <c r="Z38" s="43">
        <v>1.95</v>
      </c>
      <c r="AA38" s="7">
        <v>1.82</v>
      </c>
      <c r="AB38" s="7">
        <v>1.93</v>
      </c>
      <c r="AC38" s="7">
        <v>1.86</v>
      </c>
      <c r="AD38" s="8" t="s">
        <v>69</v>
      </c>
      <c r="AE38" s="8" t="s">
        <v>204</v>
      </c>
      <c r="AF38" s="8" t="s">
        <v>248</v>
      </c>
    </row>
    <row r="39" spans="1:32" ht="12.75" customHeight="1" x14ac:dyDescent="0.2">
      <c r="A39" s="61" t="s">
        <v>138</v>
      </c>
      <c r="B39" s="1" t="s">
        <v>61</v>
      </c>
      <c r="C39" s="1" t="s">
        <v>70</v>
      </c>
      <c r="D39" s="16" t="s">
        <v>15</v>
      </c>
      <c r="E39" s="8" t="s">
        <v>23</v>
      </c>
      <c r="F39" s="8" t="s">
        <v>17</v>
      </c>
      <c r="G39" s="19">
        <f t="shared" si="5"/>
        <v>22</v>
      </c>
      <c r="H39" s="19">
        <f>MIN(K39:ZT39)</f>
        <v>1.86</v>
      </c>
      <c r="I39" s="19">
        <f>MEDIAN(K39:ZT39)</f>
        <v>2.93</v>
      </c>
      <c r="J39" s="19">
        <f>MAX(K39:ZT39)</f>
        <v>6.19</v>
      </c>
      <c r="K39" s="7">
        <v>4.12</v>
      </c>
      <c r="L39" s="13">
        <v>6.19</v>
      </c>
      <c r="M39" s="7">
        <v>4.4800000000000004</v>
      </c>
      <c r="N39" s="7">
        <v>4.72</v>
      </c>
      <c r="O39" s="7">
        <v>4.0199999999999996</v>
      </c>
      <c r="P39" s="7">
        <v>4.54</v>
      </c>
      <c r="Q39" s="7">
        <v>6.17</v>
      </c>
      <c r="R39" s="7">
        <v>2.27</v>
      </c>
      <c r="S39" s="8">
        <v>4.6900000000000004</v>
      </c>
      <c r="T39" s="8">
        <v>3.58</v>
      </c>
      <c r="U39" s="8">
        <v>2.5</v>
      </c>
      <c r="V39" s="8">
        <v>2.97</v>
      </c>
      <c r="W39" s="8">
        <v>2.36</v>
      </c>
      <c r="X39" s="30">
        <v>2.37</v>
      </c>
      <c r="Y39" s="29">
        <v>2.89</v>
      </c>
      <c r="Z39" s="45">
        <v>2.33</v>
      </c>
      <c r="AA39" s="7">
        <v>2.1800000000000002</v>
      </c>
      <c r="AB39" s="7">
        <v>2.21</v>
      </c>
      <c r="AC39" s="7">
        <v>1.89</v>
      </c>
      <c r="AD39" s="8">
        <v>1.86</v>
      </c>
      <c r="AE39" s="8" t="s">
        <v>205</v>
      </c>
      <c r="AF39" s="8" t="s">
        <v>249</v>
      </c>
    </row>
    <row r="40" spans="1:32" ht="12.75" customHeight="1" x14ac:dyDescent="0.2">
      <c r="A40" s="61" t="s">
        <v>138</v>
      </c>
      <c r="B40" s="1" t="s">
        <v>61</v>
      </c>
      <c r="C40" s="1" t="s">
        <v>71</v>
      </c>
      <c r="D40" s="16" t="s">
        <v>15</v>
      </c>
      <c r="E40" s="8" t="s">
        <v>29</v>
      </c>
      <c r="F40" s="8" t="s">
        <v>17</v>
      </c>
      <c r="G40" s="19">
        <f t="shared" si="5"/>
        <v>22</v>
      </c>
      <c r="H40" s="19" t="s">
        <v>63</v>
      </c>
      <c r="I40" s="19" t="s">
        <v>31</v>
      </c>
      <c r="J40" s="19" t="s">
        <v>63</v>
      </c>
      <c r="K40" s="7" t="s">
        <v>63</v>
      </c>
      <c r="L40" s="13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8" t="s">
        <v>63</v>
      </c>
      <c r="T40" s="8" t="s">
        <v>63</v>
      </c>
      <c r="U40" s="8" t="s">
        <v>63</v>
      </c>
      <c r="V40" s="8" t="s">
        <v>63</v>
      </c>
      <c r="W40" s="8" t="s">
        <v>63</v>
      </c>
      <c r="X40" s="30" t="s">
        <v>63</v>
      </c>
      <c r="Y40" s="31" t="s">
        <v>63</v>
      </c>
      <c r="Z40" s="42" t="s">
        <v>63</v>
      </c>
      <c r="AA40" s="7" t="s">
        <v>63</v>
      </c>
      <c r="AB40" s="7" t="s">
        <v>63</v>
      </c>
      <c r="AC40" s="7" t="s">
        <v>150</v>
      </c>
      <c r="AD40" s="8" t="s">
        <v>63</v>
      </c>
      <c r="AE40" s="8" t="s">
        <v>150</v>
      </c>
      <c r="AF40" s="8" t="s">
        <v>150</v>
      </c>
    </row>
    <row r="41" spans="1:32" ht="12.75" customHeight="1" x14ac:dyDescent="0.2">
      <c r="A41" s="61" t="s">
        <v>138</v>
      </c>
      <c r="B41" s="1" t="s">
        <v>61</v>
      </c>
      <c r="C41" s="1" t="s">
        <v>71</v>
      </c>
      <c r="D41" s="16" t="s">
        <v>15</v>
      </c>
      <c r="E41" s="8" t="s">
        <v>23</v>
      </c>
      <c r="F41" s="8" t="s">
        <v>17</v>
      </c>
      <c r="G41" s="19">
        <f t="shared" si="5"/>
        <v>22</v>
      </c>
      <c r="H41" s="19" t="s">
        <v>63</v>
      </c>
      <c r="I41" s="19">
        <f t="shared" ref="I41:I47" si="6">MEDIAN(K41:ZT41)</f>
        <v>2E-3</v>
      </c>
      <c r="J41" s="19">
        <f t="shared" ref="J41:J47" si="7">MAX(K41:ZT41)</f>
        <v>5.0000000000000001E-3</v>
      </c>
      <c r="K41" s="7">
        <v>4.0000000000000001E-3</v>
      </c>
      <c r="L41" s="13">
        <v>2E-3</v>
      </c>
      <c r="M41" s="7">
        <v>1E-3</v>
      </c>
      <c r="N41" s="7">
        <v>2E-3</v>
      </c>
      <c r="O41" s="7">
        <v>2E-3</v>
      </c>
      <c r="P41" s="7">
        <v>2E-3</v>
      </c>
      <c r="Q41" s="7">
        <v>5.0000000000000001E-3</v>
      </c>
      <c r="R41" s="7" t="s">
        <v>63</v>
      </c>
      <c r="S41" s="8" t="s">
        <v>63</v>
      </c>
      <c r="T41" s="8" t="s">
        <v>63</v>
      </c>
      <c r="U41" s="8" t="s">
        <v>63</v>
      </c>
      <c r="V41" s="8" t="s">
        <v>63</v>
      </c>
      <c r="W41" s="8" t="s">
        <v>63</v>
      </c>
      <c r="X41" s="30" t="s">
        <v>63</v>
      </c>
      <c r="Y41" s="31" t="s">
        <v>63</v>
      </c>
      <c r="Z41" s="42" t="s">
        <v>63</v>
      </c>
      <c r="AA41" s="7">
        <v>2E-3</v>
      </c>
      <c r="AB41" s="7" t="s">
        <v>63</v>
      </c>
      <c r="AC41" s="7" t="s">
        <v>150</v>
      </c>
      <c r="AD41" s="8" t="s">
        <v>63</v>
      </c>
      <c r="AE41" s="8" t="s">
        <v>150</v>
      </c>
      <c r="AF41" s="8" t="s">
        <v>150</v>
      </c>
    </row>
    <row r="42" spans="1:32" ht="12.75" customHeight="1" x14ac:dyDescent="0.2">
      <c r="A42" s="61" t="s">
        <v>138</v>
      </c>
      <c r="B42" s="1" t="s">
        <v>61</v>
      </c>
      <c r="C42" s="1" t="s">
        <v>72</v>
      </c>
      <c r="D42" s="16" t="s">
        <v>15</v>
      </c>
      <c r="E42" s="8" t="s">
        <v>29</v>
      </c>
      <c r="F42" s="8" t="s">
        <v>17</v>
      </c>
      <c r="G42" s="19">
        <f t="shared" si="5"/>
        <v>22</v>
      </c>
      <c r="H42" s="19">
        <f t="shared" ref="H42:H47" si="8">MIN(K42:ZT42)</f>
        <v>5.5E-2</v>
      </c>
      <c r="I42" s="19">
        <f t="shared" si="6"/>
        <v>7.0000000000000007E-2</v>
      </c>
      <c r="J42" s="19">
        <f t="shared" si="7"/>
        <v>7.8E-2</v>
      </c>
      <c r="K42" s="7">
        <v>7.0000000000000007E-2</v>
      </c>
      <c r="L42" s="13">
        <v>7.0999999999999994E-2</v>
      </c>
      <c r="M42" s="7">
        <v>7.3999999999999996E-2</v>
      </c>
      <c r="N42" s="7">
        <v>6.2E-2</v>
      </c>
      <c r="O42" s="7">
        <v>5.5E-2</v>
      </c>
      <c r="P42" s="7">
        <v>6.4000000000000001E-2</v>
      </c>
      <c r="Q42" s="7">
        <v>6.6000000000000003E-2</v>
      </c>
      <c r="R42" s="7">
        <v>6.8000000000000005E-2</v>
      </c>
      <c r="S42" s="8">
        <v>7.0999999999999994E-2</v>
      </c>
      <c r="T42" s="8">
        <v>6.7000000000000004E-2</v>
      </c>
      <c r="U42" s="8">
        <v>6.7000000000000004E-2</v>
      </c>
      <c r="V42" s="8">
        <v>7.0000000000000007E-2</v>
      </c>
      <c r="W42" s="8">
        <v>7.0000000000000007E-2</v>
      </c>
      <c r="X42" s="31">
        <v>6.9000000000000006E-2</v>
      </c>
      <c r="Y42" s="31">
        <v>7.0999999999999994E-2</v>
      </c>
      <c r="Z42" s="42">
        <v>7.0000000000000007E-2</v>
      </c>
      <c r="AA42" s="7">
        <v>6.6000000000000003E-2</v>
      </c>
      <c r="AB42" s="7">
        <v>7.8E-2</v>
      </c>
      <c r="AC42" s="7">
        <v>7.2999999999999995E-2</v>
      </c>
      <c r="AD42" s="8">
        <v>7.0999999999999994E-2</v>
      </c>
      <c r="AE42" s="8" t="s">
        <v>206</v>
      </c>
      <c r="AF42" s="8" t="s">
        <v>232</v>
      </c>
    </row>
    <row r="43" spans="1:32" ht="12.75" customHeight="1" x14ac:dyDescent="0.2">
      <c r="A43" s="61" t="s">
        <v>138</v>
      </c>
      <c r="B43" s="1" t="s">
        <v>61</v>
      </c>
      <c r="C43" s="1" t="s">
        <v>72</v>
      </c>
      <c r="D43" s="16" t="s">
        <v>15</v>
      </c>
      <c r="E43" s="8" t="s">
        <v>23</v>
      </c>
      <c r="F43" s="8" t="s">
        <v>17</v>
      </c>
      <c r="G43" s="19">
        <f t="shared" si="5"/>
        <v>21</v>
      </c>
      <c r="H43" s="19">
        <f t="shared" si="8"/>
        <v>5.8000000000000003E-2</v>
      </c>
      <c r="I43" s="19">
        <f t="shared" si="6"/>
        <v>7.0000000000000007E-2</v>
      </c>
      <c r="J43" s="19">
        <f t="shared" si="7"/>
        <v>8.1000000000000003E-2</v>
      </c>
      <c r="K43" s="7">
        <v>6.9000000000000006E-2</v>
      </c>
      <c r="L43" s="13">
        <v>6.5000000000000002E-2</v>
      </c>
      <c r="M43" s="7"/>
      <c r="N43" s="7">
        <v>6.2E-2</v>
      </c>
      <c r="O43" s="7">
        <v>6.4000000000000001E-2</v>
      </c>
      <c r="P43" s="7">
        <v>7.4999999999999997E-2</v>
      </c>
      <c r="Q43" s="7">
        <v>7.5999999999999998E-2</v>
      </c>
      <c r="R43" s="7">
        <v>6.5000000000000002E-2</v>
      </c>
      <c r="S43" s="8">
        <v>5.8000000000000003E-2</v>
      </c>
      <c r="T43" s="8">
        <v>7.3999999999999996E-2</v>
      </c>
      <c r="U43" s="8">
        <v>6.6000000000000003E-2</v>
      </c>
      <c r="V43" s="8">
        <v>7.0999999999999994E-2</v>
      </c>
      <c r="W43" s="8">
        <v>6.0999999999999999E-2</v>
      </c>
      <c r="X43" s="31">
        <v>7.0999999999999994E-2</v>
      </c>
      <c r="Y43" s="30">
        <v>7.0000000000000007E-2</v>
      </c>
      <c r="Z43" s="43">
        <v>7.0000000000000007E-2</v>
      </c>
      <c r="AA43" s="7">
        <v>7.4999999999999997E-2</v>
      </c>
      <c r="AB43" s="7">
        <v>8.1000000000000003E-2</v>
      </c>
      <c r="AC43" s="7">
        <v>7.2999999999999995E-2</v>
      </c>
      <c r="AD43" s="8">
        <v>7.4999999999999997E-2</v>
      </c>
      <c r="AE43" s="8" t="s">
        <v>207</v>
      </c>
      <c r="AF43" s="8" t="s">
        <v>207</v>
      </c>
    </row>
    <row r="44" spans="1:32" ht="12.75" customHeight="1" x14ac:dyDescent="0.2">
      <c r="A44" s="61"/>
      <c r="B44" s="1" t="s">
        <v>61</v>
      </c>
      <c r="C44" s="1" t="s">
        <v>72</v>
      </c>
      <c r="D44" s="16" t="s">
        <v>15</v>
      </c>
      <c r="E44" s="8" t="s">
        <v>23</v>
      </c>
      <c r="F44" s="8" t="s">
        <v>17</v>
      </c>
      <c r="G44" s="19">
        <f t="shared" si="5"/>
        <v>3</v>
      </c>
      <c r="H44" s="19">
        <f t="shared" si="8"/>
        <v>6.4000000000000001E-2</v>
      </c>
      <c r="I44" s="19">
        <f t="shared" si="6"/>
        <v>6.4000000000000001E-2</v>
      </c>
      <c r="J44" s="19">
        <f t="shared" si="7"/>
        <v>6.4000000000000001E-2</v>
      </c>
      <c r="K44" s="7"/>
      <c r="L44" s="13"/>
      <c r="M44" s="7">
        <v>6.4000000000000001E-2</v>
      </c>
      <c r="N44" s="7"/>
      <c r="O44" s="7"/>
      <c r="P44" s="7"/>
      <c r="Q44" s="7"/>
      <c r="R44" s="7"/>
      <c r="S44" s="1"/>
      <c r="T44" s="8"/>
      <c r="U44" s="8"/>
      <c r="V44" s="8"/>
      <c r="W44" s="8"/>
      <c r="X44" s="30"/>
      <c r="Y44" s="33"/>
      <c r="Z44" s="40"/>
      <c r="AA44" s="7"/>
      <c r="AB44" s="7"/>
      <c r="AC44" s="7"/>
      <c r="AD44" s="8"/>
      <c r="AE44" s="8" t="s">
        <v>207</v>
      </c>
      <c r="AF44" s="8" t="s">
        <v>207</v>
      </c>
    </row>
    <row r="45" spans="1:32" ht="12.75" customHeight="1" x14ac:dyDescent="0.2">
      <c r="A45" s="61" t="s">
        <v>138</v>
      </c>
      <c r="B45" s="1" t="s">
        <v>61</v>
      </c>
      <c r="C45" s="1" t="s">
        <v>73</v>
      </c>
      <c r="D45" s="16" t="s">
        <v>15</v>
      </c>
      <c r="E45" s="8" t="s">
        <v>29</v>
      </c>
      <c r="F45" s="8" t="s">
        <v>17</v>
      </c>
      <c r="G45" s="19">
        <f t="shared" si="5"/>
        <v>22</v>
      </c>
      <c r="H45" s="19">
        <f t="shared" si="8"/>
        <v>2.3E-2</v>
      </c>
      <c r="I45" s="19">
        <f t="shared" si="6"/>
        <v>3.4500000000000003E-2</v>
      </c>
      <c r="J45" s="19">
        <f t="shared" si="7"/>
        <v>6.2E-2</v>
      </c>
      <c r="K45" s="7">
        <v>0.05</v>
      </c>
      <c r="L45" s="13">
        <v>6.2E-2</v>
      </c>
      <c r="M45" s="7">
        <v>4.2000000000000003E-2</v>
      </c>
      <c r="N45" s="7">
        <v>4.3999999999999997E-2</v>
      </c>
      <c r="O45" s="7">
        <v>3.6999999999999998E-2</v>
      </c>
      <c r="P45" s="7">
        <v>4.2999999999999997E-2</v>
      </c>
      <c r="Q45" s="7">
        <v>2.8000000000000001E-2</v>
      </c>
      <c r="R45" s="7">
        <v>2.3E-2</v>
      </c>
      <c r="S45" s="8">
        <v>3.5999999999999997E-2</v>
      </c>
      <c r="T45" s="8">
        <v>3.1E-2</v>
      </c>
      <c r="U45" s="8">
        <v>3.7999999999999999E-2</v>
      </c>
      <c r="V45" s="8">
        <v>3.9E-2</v>
      </c>
      <c r="W45" s="8">
        <v>3.4000000000000002E-2</v>
      </c>
      <c r="X45" s="31">
        <v>3.2000000000000001E-2</v>
      </c>
      <c r="Y45" s="31">
        <v>3.4000000000000002E-2</v>
      </c>
      <c r="Z45" s="42">
        <v>3.5000000000000003E-2</v>
      </c>
      <c r="AA45" s="7">
        <v>0.03</v>
      </c>
      <c r="AB45" s="7">
        <v>3.2000000000000001E-2</v>
      </c>
      <c r="AC45" s="7">
        <v>2.9000000000000001E-2</v>
      </c>
      <c r="AD45" s="8">
        <v>0.03</v>
      </c>
      <c r="AE45" s="8" t="s">
        <v>208</v>
      </c>
      <c r="AF45" s="8" t="s">
        <v>250</v>
      </c>
    </row>
    <row r="46" spans="1:32" ht="12.75" customHeight="1" x14ac:dyDescent="0.2">
      <c r="A46" s="61" t="s">
        <v>138</v>
      </c>
      <c r="B46" s="1" t="s">
        <v>61</v>
      </c>
      <c r="C46" s="1" t="s">
        <v>73</v>
      </c>
      <c r="D46" s="16" t="s">
        <v>15</v>
      </c>
      <c r="E46" s="8" t="s">
        <v>23</v>
      </c>
      <c r="F46" s="8" t="s">
        <v>17</v>
      </c>
      <c r="G46" s="19">
        <f t="shared" si="5"/>
        <v>21</v>
      </c>
      <c r="H46" s="19">
        <f t="shared" si="8"/>
        <v>2.5000000000000001E-2</v>
      </c>
      <c r="I46" s="19">
        <f t="shared" si="6"/>
        <v>3.4000000000000002E-2</v>
      </c>
      <c r="J46" s="19">
        <f t="shared" si="7"/>
        <v>6.2E-2</v>
      </c>
      <c r="K46" s="7">
        <v>5.1999999999999998E-2</v>
      </c>
      <c r="L46" s="13">
        <v>6.2E-2</v>
      </c>
      <c r="M46" s="7"/>
      <c r="N46" s="7">
        <v>0.04</v>
      </c>
      <c r="O46" s="7">
        <v>3.6999999999999998E-2</v>
      </c>
      <c r="P46" s="7">
        <v>4.4999999999999998E-2</v>
      </c>
      <c r="Q46" s="7">
        <v>3.1E-2</v>
      </c>
      <c r="R46" s="7">
        <v>2.5000000000000001E-2</v>
      </c>
      <c r="S46" s="8">
        <v>3.3000000000000002E-2</v>
      </c>
      <c r="T46" s="8">
        <v>3.2000000000000001E-2</v>
      </c>
      <c r="U46" s="8">
        <v>3.5000000000000003E-2</v>
      </c>
      <c r="V46" s="8">
        <v>3.6999999999999998E-2</v>
      </c>
      <c r="W46" s="8">
        <v>3.5000000000000003E-2</v>
      </c>
      <c r="X46" s="34">
        <v>3.6999999999999998E-2</v>
      </c>
      <c r="Y46" s="31">
        <v>3.4000000000000002E-2</v>
      </c>
      <c r="Z46" s="42">
        <v>3.2000000000000001E-2</v>
      </c>
      <c r="AA46" s="7">
        <v>3.3000000000000002E-2</v>
      </c>
      <c r="AB46" s="7">
        <v>3.2000000000000001E-2</v>
      </c>
      <c r="AC46" s="7">
        <v>0.03</v>
      </c>
      <c r="AD46" s="8">
        <v>0.03</v>
      </c>
      <c r="AE46" s="8" t="s">
        <v>209</v>
      </c>
      <c r="AF46" s="8" t="s">
        <v>251</v>
      </c>
    </row>
    <row r="47" spans="1:32" ht="12.75" customHeight="1" x14ac:dyDescent="0.2">
      <c r="A47" s="61"/>
      <c r="B47" s="1" t="s">
        <v>61</v>
      </c>
      <c r="C47" s="1" t="s">
        <v>73</v>
      </c>
      <c r="D47" s="16" t="s">
        <v>15</v>
      </c>
      <c r="E47" s="8" t="s">
        <v>23</v>
      </c>
      <c r="F47" s="8" t="s">
        <v>17</v>
      </c>
      <c r="G47" s="19">
        <f t="shared" si="5"/>
        <v>3</v>
      </c>
      <c r="H47" s="19">
        <f t="shared" si="8"/>
        <v>4.2000000000000003E-2</v>
      </c>
      <c r="I47" s="19">
        <f t="shared" si="6"/>
        <v>4.2000000000000003E-2</v>
      </c>
      <c r="J47" s="19">
        <f t="shared" si="7"/>
        <v>4.2000000000000003E-2</v>
      </c>
      <c r="K47" s="7"/>
      <c r="L47" s="13"/>
      <c r="M47" s="7">
        <v>4.2000000000000003E-2</v>
      </c>
      <c r="N47" s="7"/>
      <c r="O47" s="7"/>
      <c r="P47" s="7"/>
      <c r="Q47" s="7"/>
      <c r="R47" s="7"/>
      <c r="S47" s="1"/>
      <c r="T47" s="8"/>
      <c r="U47" s="8"/>
      <c r="V47" s="8"/>
      <c r="W47" s="8"/>
      <c r="X47" s="30"/>
      <c r="Y47" s="30"/>
      <c r="AA47" s="7"/>
      <c r="AB47" s="7"/>
      <c r="AC47" s="7"/>
      <c r="AD47" s="8"/>
      <c r="AE47" s="8" t="s">
        <v>209</v>
      </c>
      <c r="AF47" s="8" t="s">
        <v>251</v>
      </c>
    </row>
    <row r="48" spans="1:32" ht="12.75" customHeight="1" x14ac:dyDescent="0.2">
      <c r="A48" s="61" t="s">
        <v>138</v>
      </c>
      <c r="B48" s="1" t="s">
        <v>61</v>
      </c>
      <c r="C48" s="1" t="s">
        <v>74</v>
      </c>
      <c r="D48" s="16" t="s">
        <v>15</v>
      </c>
      <c r="E48" s="8" t="s">
        <v>29</v>
      </c>
      <c r="F48" s="8" t="s">
        <v>17</v>
      </c>
      <c r="G48" s="19">
        <f t="shared" si="5"/>
        <v>22</v>
      </c>
      <c r="H48" s="19" t="s">
        <v>47</v>
      </c>
      <c r="I48" s="19" t="s">
        <v>31</v>
      </c>
      <c r="J48" s="19" t="s">
        <v>47</v>
      </c>
      <c r="K48" s="7" t="s">
        <v>47</v>
      </c>
      <c r="L48" s="13" t="s">
        <v>47</v>
      </c>
      <c r="M48" s="7" t="s">
        <v>47</v>
      </c>
      <c r="N48" s="7" t="s">
        <v>47</v>
      </c>
      <c r="O48" s="7" t="s">
        <v>47</v>
      </c>
      <c r="P48" s="7" t="s">
        <v>47</v>
      </c>
      <c r="Q48" s="7" t="s">
        <v>47</v>
      </c>
      <c r="R48" s="7" t="s">
        <v>47</v>
      </c>
      <c r="S48" s="8" t="s">
        <v>47</v>
      </c>
      <c r="T48" s="8" t="s">
        <v>47</v>
      </c>
      <c r="U48" s="8" t="s">
        <v>47</v>
      </c>
      <c r="V48" s="8" t="s">
        <v>47</v>
      </c>
      <c r="W48" s="8" t="s">
        <v>47</v>
      </c>
      <c r="X48" s="30" t="s">
        <v>47</v>
      </c>
      <c r="Y48" s="30" t="s">
        <v>47</v>
      </c>
      <c r="Z48" s="43" t="s">
        <v>47</v>
      </c>
      <c r="AA48" s="7" t="s">
        <v>47</v>
      </c>
      <c r="AB48" s="7" t="s">
        <v>47</v>
      </c>
      <c r="AC48" s="7" t="s">
        <v>149</v>
      </c>
      <c r="AD48" s="8" t="s">
        <v>47</v>
      </c>
      <c r="AE48" s="8" t="s">
        <v>149</v>
      </c>
      <c r="AF48" s="8" t="s">
        <v>149</v>
      </c>
    </row>
    <row r="49" spans="1:32" ht="12.75" customHeight="1" x14ac:dyDescent="0.2">
      <c r="A49" s="61" t="s">
        <v>138</v>
      </c>
      <c r="B49" s="1" t="s">
        <v>61</v>
      </c>
      <c r="C49" s="1" t="s">
        <v>74</v>
      </c>
      <c r="D49" s="16" t="s">
        <v>15</v>
      </c>
      <c r="E49" s="8" t="s">
        <v>23</v>
      </c>
      <c r="F49" s="8" t="s">
        <v>17</v>
      </c>
      <c r="G49" s="19">
        <f t="shared" si="5"/>
        <v>22</v>
      </c>
      <c r="H49" s="19" t="s">
        <v>47</v>
      </c>
      <c r="I49" s="19" t="s">
        <v>31</v>
      </c>
      <c r="J49" s="19" t="s">
        <v>47</v>
      </c>
      <c r="K49" s="7" t="s">
        <v>47</v>
      </c>
      <c r="L49" s="13" t="s">
        <v>47</v>
      </c>
      <c r="M49" s="7" t="s">
        <v>47</v>
      </c>
      <c r="N49" s="7" t="s">
        <v>47</v>
      </c>
      <c r="O49" s="7" t="s">
        <v>47</v>
      </c>
      <c r="P49" s="7" t="s">
        <v>47</v>
      </c>
      <c r="Q49" s="7" t="s">
        <v>47</v>
      </c>
      <c r="R49" s="7" t="s">
        <v>47</v>
      </c>
      <c r="S49" s="8" t="s">
        <v>47</v>
      </c>
      <c r="T49" s="8" t="s">
        <v>47</v>
      </c>
      <c r="U49" s="8" t="s">
        <v>47</v>
      </c>
      <c r="V49" s="8" t="s">
        <v>47</v>
      </c>
      <c r="W49" s="8" t="s">
        <v>47</v>
      </c>
      <c r="X49" s="31" t="s">
        <v>47</v>
      </c>
      <c r="Y49" s="30" t="s">
        <v>47</v>
      </c>
      <c r="Z49" s="43" t="s">
        <v>47</v>
      </c>
      <c r="AA49" s="7" t="s">
        <v>47</v>
      </c>
      <c r="AB49" s="7" t="s">
        <v>47</v>
      </c>
      <c r="AC49" s="7" t="s">
        <v>149</v>
      </c>
      <c r="AD49" s="8" t="s">
        <v>47</v>
      </c>
      <c r="AE49" s="8" t="s">
        <v>149</v>
      </c>
      <c r="AF49" s="8" t="s">
        <v>149</v>
      </c>
    </row>
    <row r="50" spans="1:32" ht="12.75" customHeight="1" x14ac:dyDescent="0.2">
      <c r="A50" s="61" t="s">
        <v>138</v>
      </c>
      <c r="B50" s="1" t="s">
        <v>61</v>
      </c>
      <c r="C50" s="1" t="s">
        <v>75</v>
      </c>
      <c r="D50" s="16" t="s">
        <v>15</v>
      </c>
      <c r="E50" s="8" t="s">
        <v>29</v>
      </c>
      <c r="F50" s="8" t="s">
        <v>17</v>
      </c>
      <c r="G50" s="19">
        <f t="shared" si="5"/>
        <v>22</v>
      </c>
      <c r="H50" s="19" t="s">
        <v>63</v>
      </c>
      <c r="I50" s="19" t="s">
        <v>31</v>
      </c>
      <c r="J50" s="19" t="s">
        <v>63</v>
      </c>
      <c r="K50" s="7" t="s">
        <v>63</v>
      </c>
      <c r="L50" s="13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8" t="s">
        <v>63</v>
      </c>
      <c r="T50" s="8" t="s">
        <v>63</v>
      </c>
      <c r="U50" s="8" t="s">
        <v>63</v>
      </c>
      <c r="V50" s="8" t="s">
        <v>63</v>
      </c>
      <c r="W50" s="8" t="s">
        <v>63</v>
      </c>
      <c r="X50" s="30" t="s">
        <v>63</v>
      </c>
      <c r="Y50" s="30" t="s">
        <v>63</v>
      </c>
      <c r="Z50" s="43" t="s">
        <v>63</v>
      </c>
      <c r="AA50" s="7" t="s">
        <v>63</v>
      </c>
      <c r="AB50" s="7" t="s">
        <v>63</v>
      </c>
      <c r="AC50" s="7" t="s">
        <v>150</v>
      </c>
      <c r="AD50" s="8" t="s">
        <v>63</v>
      </c>
      <c r="AE50" s="8" t="s">
        <v>150</v>
      </c>
      <c r="AF50" s="8" t="s">
        <v>150</v>
      </c>
    </row>
    <row r="51" spans="1:32" ht="12.75" customHeight="1" x14ac:dyDescent="0.2">
      <c r="A51" s="61" t="s">
        <v>138</v>
      </c>
      <c r="B51" s="1" t="s">
        <v>61</v>
      </c>
      <c r="C51" s="1" t="s">
        <v>75</v>
      </c>
      <c r="D51" s="16" t="s">
        <v>15</v>
      </c>
      <c r="E51" s="8" t="s">
        <v>23</v>
      </c>
      <c r="F51" s="8" t="s">
        <v>17</v>
      </c>
      <c r="G51" s="19">
        <f t="shared" si="5"/>
        <v>22</v>
      </c>
      <c r="H51" s="19" t="s">
        <v>63</v>
      </c>
      <c r="I51" s="19" t="s">
        <v>31</v>
      </c>
      <c r="J51" s="19" t="s">
        <v>63</v>
      </c>
      <c r="K51" s="7" t="s">
        <v>63</v>
      </c>
      <c r="L51" s="13" t="s">
        <v>63</v>
      </c>
      <c r="M51" s="7" t="s">
        <v>63</v>
      </c>
      <c r="N51" s="7" t="s">
        <v>63</v>
      </c>
      <c r="O51" s="7" t="s">
        <v>63</v>
      </c>
      <c r="P51" s="7" t="s">
        <v>63</v>
      </c>
      <c r="Q51" s="7" t="s">
        <v>63</v>
      </c>
      <c r="R51" s="7" t="s">
        <v>63</v>
      </c>
      <c r="S51" s="8" t="s">
        <v>63</v>
      </c>
      <c r="T51" s="8" t="s">
        <v>63</v>
      </c>
      <c r="U51" s="8" t="s">
        <v>63</v>
      </c>
      <c r="V51" s="8" t="s">
        <v>63</v>
      </c>
      <c r="W51" s="8" t="s">
        <v>63</v>
      </c>
      <c r="X51" s="31" t="s">
        <v>63</v>
      </c>
      <c r="Y51" s="30" t="s">
        <v>63</v>
      </c>
      <c r="Z51" s="43" t="s">
        <v>63</v>
      </c>
      <c r="AA51" s="7" t="s">
        <v>63</v>
      </c>
      <c r="AB51" s="7" t="s">
        <v>63</v>
      </c>
      <c r="AC51" s="7" t="s">
        <v>150</v>
      </c>
      <c r="AD51" s="8" t="s">
        <v>63</v>
      </c>
      <c r="AE51" s="8" t="s">
        <v>150</v>
      </c>
      <c r="AF51" s="8" t="s">
        <v>150</v>
      </c>
    </row>
    <row r="52" spans="1:32" ht="12.75" customHeight="1" x14ac:dyDescent="0.2">
      <c r="A52" s="61" t="s">
        <v>138</v>
      </c>
      <c r="B52" s="1" t="s">
        <v>61</v>
      </c>
      <c r="C52" s="1" t="s">
        <v>76</v>
      </c>
      <c r="D52" s="16" t="s">
        <v>15</v>
      </c>
      <c r="E52" s="8" t="s">
        <v>29</v>
      </c>
      <c r="F52" s="8" t="s">
        <v>17</v>
      </c>
      <c r="G52" s="19">
        <f t="shared" si="5"/>
        <v>22</v>
      </c>
      <c r="H52" s="19">
        <f>MIN(K52:ZT52)</f>
        <v>0.72199999999999998</v>
      </c>
      <c r="I52" s="19">
        <f>MEDIAN(K52:ZT52)</f>
        <v>0.79649999999999999</v>
      </c>
      <c r="J52" s="19">
        <f>MAX(K52:ZT52)</f>
        <v>0.86099999999999999</v>
      </c>
      <c r="K52" s="7">
        <v>0.79400000000000004</v>
      </c>
      <c r="L52" s="13">
        <v>0.79400000000000004</v>
      </c>
      <c r="M52" s="7">
        <v>0.85399999999999998</v>
      </c>
      <c r="N52" s="7">
        <v>0.79800000000000004</v>
      </c>
      <c r="O52" s="7">
        <v>0.79500000000000004</v>
      </c>
      <c r="P52" s="7">
        <v>0.80800000000000005</v>
      </c>
      <c r="Q52" s="7">
        <v>0.86</v>
      </c>
      <c r="R52" s="7">
        <v>0.752</v>
      </c>
      <c r="S52" s="8">
        <v>0.75800000000000001</v>
      </c>
      <c r="T52" s="8">
        <v>0.72199999999999998</v>
      </c>
      <c r="U52" s="8">
        <v>0.80400000000000005</v>
      </c>
      <c r="V52" s="8">
        <v>0.81699999999999995</v>
      </c>
      <c r="W52" s="8">
        <v>0.83299999999999996</v>
      </c>
      <c r="X52" s="31">
        <v>0.75600000000000001</v>
      </c>
      <c r="Y52" s="31">
        <v>0.84</v>
      </c>
      <c r="Z52" s="42">
        <v>0.77500000000000002</v>
      </c>
      <c r="AA52" s="7">
        <v>0.82699999999999996</v>
      </c>
      <c r="AB52" s="7">
        <v>0.86099999999999999</v>
      </c>
      <c r="AC52" s="7">
        <v>0.76800000000000002</v>
      </c>
      <c r="AD52" s="8">
        <v>0.76600000000000001</v>
      </c>
      <c r="AE52" s="8" t="s">
        <v>210</v>
      </c>
      <c r="AF52" s="8" t="s">
        <v>252</v>
      </c>
    </row>
    <row r="53" spans="1:32" ht="12.75" customHeight="1" x14ac:dyDescent="0.2">
      <c r="A53" s="61" t="s">
        <v>138</v>
      </c>
      <c r="B53" s="1" t="s">
        <v>61</v>
      </c>
      <c r="C53" s="1" t="s">
        <v>76</v>
      </c>
      <c r="D53" s="16" t="s">
        <v>15</v>
      </c>
      <c r="E53" s="8" t="s">
        <v>23</v>
      </c>
      <c r="F53" s="8" t="s">
        <v>17</v>
      </c>
      <c r="G53" s="19">
        <f t="shared" si="5"/>
        <v>21</v>
      </c>
      <c r="H53" s="19">
        <f>MIN(K53:ZT53)</f>
        <v>0.70199999999999996</v>
      </c>
      <c r="I53" s="19">
        <f>MEDIAN(K53:ZT53)</f>
        <v>0.80300000000000005</v>
      </c>
      <c r="J53" s="19">
        <f>MAX(K53:ZT53)</f>
        <v>0.88700000000000001</v>
      </c>
      <c r="K53" s="7">
        <v>0.76300000000000001</v>
      </c>
      <c r="L53" s="13">
        <v>0.84599999999999997</v>
      </c>
      <c r="M53" s="7"/>
      <c r="N53" s="7">
        <v>0.80300000000000005</v>
      </c>
      <c r="O53" s="7">
        <v>0.77400000000000002</v>
      </c>
      <c r="P53" s="7">
        <v>0.83699999999999997</v>
      </c>
      <c r="Q53" s="7">
        <v>0.85399999999999998</v>
      </c>
      <c r="R53" s="7">
        <v>0.876</v>
      </c>
      <c r="S53" s="8">
        <v>0.70199999999999996</v>
      </c>
      <c r="T53" s="8">
        <v>0.76900000000000002</v>
      </c>
      <c r="U53" s="8">
        <v>0.77</v>
      </c>
      <c r="V53" s="8">
        <v>0.79100000000000004</v>
      </c>
      <c r="W53" s="8">
        <v>0.87</v>
      </c>
      <c r="X53" s="30">
        <v>0.79400000000000004</v>
      </c>
      <c r="Y53" s="31">
        <v>0.83699999999999997</v>
      </c>
      <c r="Z53" s="42">
        <v>0.879</v>
      </c>
      <c r="AA53" s="7">
        <v>0.88</v>
      </c>
      <c r="AB53" s="7">
        <v>0.88700000000000001</v>
      </c>
      <c r="AC53" s="7">
        <v>0.73399999999999999</v>
      </c>
      <c r="AD53" s="8">
        <v>0.76700000000000002</v>
      </c>
      <c r="AE53" s="8" t="s">
        <v>211</v>
      </c>
      <c r="AF53" s="8" t="s">
        <v>253</v>
      </c>
    </row>
    <row r="54" spans="1:32" ht="12.75" customHeight="1" x14ac:dyDescent="0.2">
      <c r="A54" s="61"/>
      <c r="B54" s="1" t="s">
        <v>61</v>
      </c>
      <c r="C54" s="1" t="s">
        <v>76</v>
      </c>
      <c r="D54" s="16" t="s">
        <v>15</v>
      </c>
      <c r="E54" s="8" t="s">
        <v>23</v>
      </c>
      <c r="F54" s="8" t="s">
        <v>17</v>
      </c>
      <c r="G54" s="19">
        <f t="shared" si="5"/>
        <v>3</v>
      </c>
      <c r="H54" s="19">
        <f>MIN(K54:ZT54)</f>
        <v>0.76400000000000001</v>
      </c>
      <c r="I54" s="19">
        <f>MEDIAN(K54:ZT54)</f>
        <v>0.76400000000000001</v>
      </c>
      <c r="J54" s="19">
        <f>MAX(K54:ZT54)</f>
        <v>0.76400000000000001</v>
      </c>
      <c r="K54" s="7"/>
      <c r="L54" s="13"/>
      <c r="M54" s="7">
        <v>0.76400000000000001</v>
      </c>
      <c r="N54" s="7"/>
      <c r="O54" s="7"/>
      <c r="P54" s="7"/>
      <c r="Q54" s="7"/>
      <c r="R54" s="7"/>
      <c r="S54" s="1"/>
      <c r="T54" s="8"/>
      <c r="U54" s="8"/>
      <c r="V54" s="8"/>
      <c r="W54" s="8"/>
      <c r="X54" s="30"/>
      <c r="Y54" s="31"/>
      <c r="Z54" s="40"/>
      <c r="AA54" s="7"/>
      <c r="AB54" s="7"/>
      <c r="AC54" s="7"/>
      <c r="AD54" s="8"/>
      <c r="AE54" s="8" t="s">
        <v>211</v>
      </c>
      <c r="AF54" s="8" t="s">
        <v>253</v>
      </c>
    </row>
    <row r="55" spans="1:32" ht="12.75" customHeight="1" x14ac:dyDescent="0.2">
      <c r="A55" s="61" t="s">
        <v>138</v>
      </c>
      <c r="B55" s="1" t="s">
        <v>61</v>
      </c>
      <c r="C55" s="1" t="s">
        <v>77</v>
      </c>
      <c r="D55" s="16" t="s">
        <v>15</v>
      </c>
      <c r="E55" s="8" t="s">
        <v>29</v>
      </c>
      <c r="F55" s="8" t="s">
        <v>17</v>
      </c>
      <c r="G55" s="19">
        <f t="shared" si="5"/>
        <v>22</v>
      </c>
      <c r="H55" s="19" t="s">
        <v>78</v>
      </c>
      <c r="I55" s="19">
        <f>MEDIAN(K55:ZT55)</f>
        <v>1.2E-2</v>
      </c>
      <c r="J55" s="19">
        <f>MAX(K55:ZT55)</f>
        <v>2.4E-2</v>
      </c>
      <c r="K55" s="7">
        <v>6.0000000000000001E-3</v>
      </c>
      <c r="L55" s="13">
        <v>8.9999999999999993E-3</v>
      </c>
      <c r="M55" s="7">
        <v>1.0999999999999999E-2</v>
      </c>
      <c r="N55" s="7">
        <v>1.2999999999999999E-2</v>
      </c>
      <c r="O55" s="7">
        <v>0.01</v>
      </c>
      <c r="P55" s="7">
        <v>1.2E-2</v>
      </c>
      <c r="Q55" s="7">
        <v>1.0999999999999999E-2</v>
      </c>
      <c r="R55" s="7">
        <v>2.4E-2</v>
      </c>
      <c r="S55" s="8">
        <v>2.1000000000000001E-2</v>
      </c>
      <c r="T55" s="8">
        <v>1.4999999999999999E-2</v>
      </c>
      <c r="U55" s="8">
        <v>1.7999999999999999E-2</v>
      </c>
      <c r="V55" s="8">
        <v>1.7999999999999999E-2</v>
      </c>
      <c r="W55" s="8">
        <v>1.2E-2</v>
      </c>
      <c r="X55" s="31">
        <v>7.0000000000000001E-3</v>
      </c>
      <c r="Y55" s="34">
        <v>1.6E-2</v>
      </c>
      <c r="Z55" s="42">
        <v>1.2E-2</v>
      </c>
      <c r="AA55" s="7">
        <v>1.9E-2</v>
      </c>
      <c r="AB55" s="7">
        <v>8.0000000000000002E-3</v>
      </c>
      <c r="AC55" s="7" t="s">
        <v>157</v>
      </c>
      <c r="AD55" s="8" t="s">
        <v>78</v>
      </c>
      <c r="AE55" s="8" t="s">
        <v>157</v>
      </c>
      <c r="AF55" s="8" t="s">
        <v>229</v>
      </c>
    </row>
    <row r="56" spans="1:32" ht="12.75" customHeight="1" x14ac:dyDescent="0.2">
      <c r="A56" s="61" t="s">
        <v>138</v>
      </c>
      <c r="B56" s="1" t="s">
        <v>61</v>
      </c>
      <c r="C56" s="1" t="s">
        <v>77</v>
      </c>
      <c r="D56" s="16" t="s">
        <v>15</v>
      </c>
      <c r="E56" s="8" t="s">
        <v>23</v>
      </c>
      <c r="F56" s="8" t="s">
        <v>17</v>
      </c>
      <c r="G56" s="19">
        <f t="shared" si="5"/>
        <v>22</v>
      </c>
      <c r="H56" s="19">
        <f>MIN(K56:ZT56)</f>
        <v>8.0000000000000002E-3</v>
      </c>
      <c r="I56" s="19">
        <f>MEDIAN(K56:ZT56)</f>
        <v>0.02</v>
      </c>
      <c r="J56" s="19">
        <f>MAX(K56:ZT56)</f>
        <v>4.1000000000000002E-2</v>
      </c>
      <c r="K56" s="7">
        <v>1.4999999999999999E-2</v>
      </c>
      <c r="L56" s="13">
        <v>2.1999999999999999E-2</v>
      </c>
      <c r="M56" s="7">
        <v>1.2999999999999999E-2</v>
      </c>
      <c r="N56" s="7">
        <v>4.1000000000000002E-2</v>
      </c>
      <c r="O56" s="7">
        <v>2.3E-2</v>
      </c>
      <c r="P56" s="7">
        <v>2.1000000000000001E-2</v>
      </c>
      <c r="Q56" s="7">
        <v>2.5999999999999999E-2</v>
      </c>
      <c r="R56" s="7">
        <v>0.02</v>
      </c>
      <c r="S56" s="8">
        <v>0.02</v>
      </c>
      <c r="T56" s="8">
        <v>2.1000000000000001E-2</v>
      </c>
      <c r="U56" s="8">
        <v>0.02</v>
      </c>
      <c r="V56" s="8">
        <v>2.1999999999999999E-2</v>
      </c>
      <c r="W56" s="8">
        <v>1.4999999999999999E-2</v>
      </c>
      <c r="X56" s="31">
        <v>1.4999999999999999E-2</v>
      </c>
      <c r="Y56" s="31">
        <v>2.5999999999999999E-2</v>
      </c>
      <c r="Z56" s="46">
        <v>1.6E-2</v>
      </c>
      <c r="AA56" s="7">
        <v>2.5999999999999999E-2</v>
      </c>
      <c r="AB56" s="7">
        <v>0.01</v>
      </c>
      <c r="AC56" s="7">
        <v>8.0000000000000002E-3</v>
      </c>
      <c r="AD56" s="8">
        <v>1.4E-2</v>
      </c>
      <c r="AE56" s="8" t="s">
        <v>212</v>
      </c>
      <c r="AF56" s="8" t="s">
        <v>254</v>
      </c>
    </row>
    <row r="57" spans="1:32" ht="12.75" customHeight="1" x14ac:dyDescent="0.2">
      <c r="A57" s="52" t="s">
        <v>79</v>
      </c>
      <c r="B57" s="1" t="s">
        <v>80</v>
      </c>
      <c r="C57" s="1" t="s">
        <v>81</v>
      </c>
      <c r="D57" s="16" t="s">
        <v>15</v>
      </c>
      <c r="E57" s="8" t="s">
        <v>16</v>
      </c>
      <c r="F57" s="8" t="s">
        <v>82</v>
      </c>
      <c r="G57" s="19">
        <f t="shared" si="5"/>
        <v>22</v>
      </c>
      <c r="H57" s="19" t="s">
        <v>83</v>
      </c>
      <c r="I57" s="19" t="s">
        <v>31</v>
      </c>
      <c r="J57" s="19" t="s">
        <v>83</v>
      </c>
      <c r="K57" s="7" t="s">
        <v>83</v>
      </c>
      <c r="L57" s="13" t="s">
        <v>83</v>
      </c>
      <c r="M57" s="7" t="s">
        <v>83</v>
      </c>
      <c r="N57" s="7" t="s">
        <v>83</v>
      </c>
      <c r="O57" s="7" t="s">
        <v>83</v>
      </c>
      <c r="P57" s="7" t="s">
        <v>83</v>
      </c>
      <c r="Q57" s="7" t="s">
        <v>83</v>
      </c>
      <c r="R57" s="7" t="s">
        <v>83</v>
      </c>
      <c r="S57" s="8" t="s">
        <v>83</v>
      </c>
      <c r="T57" s="8" t="s">
        <v>83</v>
      </c>
      <c r="U57" s="8" t="s">
        <v>83</v>
      </c>
      <c r="V57" s="8" t="s">
        <v>83</v>
      </c>
      <c r="W57" s="8" t="s">
        <v>83</v>
      </c>
      <c r="X57" s="30" t="s">
        <v>83</v>
      </c>
      <c r="Y57" s="31" t="s">
        <v>83</v>
      </c>
      <c r="Z57" s="42" t="s">
        <v>83</v>
      </c>
      <c r="AA57" s="7" t="s">
        <v>83</v>
      </c>
      <c r="AB57" s="7" t="s">
        <v>83</v>
      </c>
      <c r="AC57" s="7" t="s">
        <v>151</v>
      </c>
      <c r="AD57" s="8" t="s">
        <v>83</v>
      </c>
      <c r="AE57" s="8" t="s">
        <v>151</v>
      </c>
      <c r="AF57" s="8" t="s">
        <v>151</v>
      </c>
    </row>
    <row r="58" spans="1:32" ht="12.75" customHeight="1" x14ac:dyDescent="0.2">
      <c r="A58" s="53" t="s">
        <v>139</v>
      </c>
      <c r="B58" s="1" t="s">
        <v>80</v>
      </c>
      <c r="C58" s="1" t="s">
        <v>84</v>
      </c>
      <c r="D58" s="16" t="s">
        <v>15</v>
      </c>
      <c r="E58" s="8" t="s">
        <v>16</v>
      </c>
      <c r="F58" s="8" t="s">
        <v>82</v>
      </c>
      <c r="G58" s="19">
        <f t="shared" si="5"/>
        <v>22</v>
      </c>
      <c r="H58" s="19">
        <f>MIN(K58:ZT58)</f>
        <v>3</v>
      </c>
      <c r="I58" s="19">
        <f>MEDIAN(K58:ZT58)</f>
        <v>9.5</v>
      </c>
      <c r="J58" s="19">
        <f>MAX(K58:ZT58)</f>
        <v>48</v>
      </c>
      <c r="K58" s="7">
        <v>3</v>
      </c>
      <c r="L58" s="13">
        <v>4</v>
      </c>
      <c r="M58" s="7">
        <v>3</v>
      </c>
      <c r="N58" s="7">
        <v>7</v>
      </c>
      <c r="O58" s="7">
        <v>4</v>
      </c>
      <c r="P58" s="7">
        <v>3</v>
      </c>
      <c r="Q58" s="7">
        <v>3</v>
      </c>
      <c r="R58" s="7">
        <v>8</v>
      </c>
      <c r="S58" s="8">
        <v>9</v>
      </c>
      <c r="T58" s="8">
        <v>8</v>
      </c>
      <c r="U58" s="8">
        <v>29</v>
      </c>
      <c r="V58" s="8">
        <v>48</v>
      </c>
      <c r="W58" s="8">
        <v>37</v>
      </c>
      <c r="X58" s="33">
        <v>26</v>
      </c>
      <c r="Y58" s="33">
        <v>19</v>
      </c>
      <c r="Z58" s="40">
        <v>16</v>
      </c>
      <c r="AA58" s="7">
        <v>15</v>
      </c>
      <c r="AB58" s="7">
        <v>25</v>
      </c>
      <c r="AC58" s="7">
        <v>18</v>
      </c>
      <c r="AD58" s="8">
        <v>10</v>
      </c>
      <c r="AE58" s="8" t="s">
        <v>213</v>
      </c>
      <c r="AF58" s="8" t="s">
        <v>173</v>
      </c>
    </row>
    <row r="59" spans="1:32" ht="12.75" customHeight="1" x14ac:dyDescent="0.2">
      <c r="A59" s="53" t="s">
        <v>139</v>
      </c>
      <c r="B59" s="1" t="s">
        <v>80</v>
      </c>
      <c r="C59" s="1" t="s">
        <v>85</v>
      </c>
      <c r="D59" s="16" t="s">
        <v>15</v>
      </c>
      <c r="E59" s="8" t="s">
        <v>16</v>
      </c>
      <c r="F59" s="8" t="s">
        <v>82</v>
      </c>
      <c r="G59" s="19">
        <f t="shared" si="5"/>
        <v>22</v>
      </c>
      <c r="H59" s="19" t="s">
        <v>83</v>
      </c>
      <c r="I59" s="19" t="s">
        <v>31</v>
      </c>
      <c r="J59" s="19" t="s">
        <v>83</v>
      </c>
      <c r="K59" s="7" t="s">
        <v>83</v>
      </c>
      <c r="L59" s="13" t="s">
        <v>83</v>
      </c>
      <c r="M59" s="7" t="s">
        <v>83</v>
      </c>
      <c r="N59" s="7" t="s">
        <v>83</v>
      </c>
      <c r="O59" s="7" t="s">
        <v>83</v>
      </c>
      <c r="P59" s="7" t="s">
        <v>83</v>
      </c>
      <c r="Q59" s="7" t="s">
        <v>83</v>
      </c>
      <c r="R59" s="7" t="s">
        <v>83</v>
      </c>
      <c r="S59" s="8" t="s">
        <v>83</v>
      </c>
      <c r="T59" s="8" t="s">
        <v>83</v>
      </c>
      <c r="U59" s="8" t="s">
        <v>83</v>
      </c>
      <c r="V59" s="8" t="s">
        <v>83</v>
      </c>
      <c r="W59" s="8" t="s">
        <v>83</v>
      </c>
      <c r="X59" s="31" t="s">
        <v>83</v>
      </c>
      <c r="Y59" s="30" t="s">
        <v>83</v>
      </c>
      <c r="Z59" s="43" t="s">
        <v>83</v>
      </c>
      <c r="AA59" s="7" t="s">
        <v>83</v>
      </c>
      <c r="AB59" s="7" t="s">
        <v>83</v>
      </c>
      <c r="AC59" s="7" t="s">
        <v>151</v>
      </c>
      <c r="AD59" s="8" t="s">
        <v>83</v>
      </c>
      <c r="AE59" s="8" t="s">
        <v>151</v>
      </c>
      <c r="AF59" s="8" t="s">
        <v>151</v>
      </c>
    </row>
    <row r="60" spans="1:32" ht="12.75" customHeight="1" x14ac:dyDescent="0.2">
      <c r="A60" s="54" t="s">
        <v>88</v>
      </c>
      <c r="B60" s="1" t="s">
        <v>89</v>
      </c>
      <c r="C60" s="1" t="s">
        <v>90</v>
      </c>
      <c r="D60" s="16" t="s">
        <v>15</v>
      </c>
      <c r="E60" s="8" t="s">
        <v>16</v>
      </c>
      <c r="F60" s="8" t="s">
        <v>82</v>
      </c>
      <c r="G60" s="19">
        <f t="shared" si="5"/>
        <v>21</v>
      </c>
      <c r="H60" s="19" t="s">
        <v>91</v>
      </c>
      <c r="I60" s="19" t="s">
        <v>91</v>
      </c>
      <c r="J60" s="19">
        <f>MAX(K60:ZT60)</f>
        <v>130</v>
      </c>
      <c r="K60" s="7"/>
      <c r="L60" s="13" t="s">
        <v>91</v>
      </c>
      <c r="M60" s="7" t="s">
        <v>91</v>
      </c>
      <c r="N60" s="7">
        <v>130</v>
      </c>
      <c r="O60" s="7">
        <v>120</v>
      </c>
      <c r="P60" s="7">
        <v>120</v>
      </c>
      <c r="Q60" s="7" t="s">
        <v>91</v>
      </c>
      <c r="R60" s="7" t="s">
        <v>91</v>
      </c>
      <c r="S60" s="8" t="s">
        <v>91</v>
      </c>
      <c r="T60" s="8" t="s">
        <v>91</v>
      </c>
      <c r="U60" s="8" t="s">
        <v>91</v>
      </c>
      <c r="V60" s="8" t="s">
        <v>91</v>
      </c>
      <c r="W60" s="8" t="s">
        <v>91</v>
      </c>
      <c r="X60" s="29" t="s">
        <v>91</v>
      </c>
      <c r="Y60" s="33" t="s">
        <v>91</v>
      </c>
      <c r="Z60" s="40" t="s">
        <v>91</v>
      </c>
      <c r="AA60" s="7" t="s">
        <v>91</v>
      </c>
      <c r="AB60" s="7" t="s">
        <v>91</v>
      </c>
      <c r="AC60" s="7" t="s">
        <v>152</v>
      </c>
      <c r="AD60" s="8" t="s">
        <v>91</v>
      </c>
      <c r="AE60" s="8" t="s">
        <v>152</v>
      </c>
      <c r="AF60" s="8" t="s">
        <v>152</v>
      </c>
    </row>
    <row r="61" spans="1:32" ht="12.75" customHeight="1" x14ac:dyDescent="0.2">
      <c r="A61" s="55" t="s">
        <v>140</v>
      </c>
      <c r="B61" s="1" t="s">
        <v>89</v>
      </c>
      <c r="C61" s="1" t="s">
        <v>92</v>
      </c>
      <c r="D61" s="16" t="s">
        <v>15</v>
      </c>
      <c r="E61" s="8" t="s">
        <v>16</v>
      </c>
      <c r="F61" s="8" t="s">
        <v>82</v>
      </c>
      <c r="G61" s="19">
        <f t="shared" si="5"/>
        <v>21</v>
      </c>
      <c r="H61" s="19" t="s">
        <v>91</v>
      </c>
      <c r="I61" s="19" t="s">
        <v>91</v>
      </c>
      <c r="J61" s="19">
        <f>MAX(K61:ZT61)</f>
        <v>130</v>
      </c>
      <c r="K61" s="7"/>
      <c r="L61" s="13" t="s">
        <v>91</v>
      </c>
      <c r="M61" s="7" t="s">
        <v>91</v>
      </c>
      <c r="N61" s="7">
        <v>130</v>
      </c>
      <c r="O61" s="7">
        <v>120</v>
      </c>
      <c r="P61" s="7">
        <v>120</v>
      </c>
      <c r="Q61" s="7" t="s">
        <v>91</v>
      </c>
      <c r="R61" s="7" t="s">
        <v>91</v>
      </c>
      <c r="S61" s="8" t="s">
        <v>91</v>
      </c>
      <c r="T61" s="8" t="s">
        <v>91</v>
      </c>
      <c r="U61" s="8" t="s">
        <v>91</v>
      </c>
      <c r="V61" s="8" t="s">
        <v>91</v>
      </c>
      <c r="W61" s="8" t="s">
        <v>91</v>
      </c>
      <c r="X61" s="31" t="s">
        <v>91</v>
      </c>
      <c r="Y61" s="30" t="s">
        <v>91</v>
      </c>
      <c r="Z61" s="43" t="s">
        <v>91</v>
      </c>
      <c r="AA61" s="7" t="s">
        <v>91</v>
      </c>
      <c r="AB61" s="7" t="s">
        <v>91</v>
      </c>
      <c r="AC61" s="7" t="s">
        <v>152</v>
      </c>
      <c r="AD61" s="8" t="s">
        <v>91</v>
      </c>
      <c r="AE61" s="8" t="s">
        <v>152</v>
      </c>
      <c r="AF61" s="8" t="s">
        <v>152</v>
      </c>
    </row>
    <row r="62" spans="1:32" ht="12.75" customHeight="1" x14ac:dyDescent="0.2">
      <c r="A62" s="55" t="s">
        <v>140</v>
      </c>
      <c r="B62" s="1" t="s">
        <v>89</v>
      </c>
      <c r="C62" s="1" t="s">
        <v>93</v>
      </c>
      <c r="D62" s="16" t="s">
        <v>15</v>
      </c>
      <c r="E62" s="8" t="s">
        <v>16</v>
      </c>
      <c r="F62" s="8" t="s">
        <v>82</v>
      </c>
      <c r="G62" s="19">
        <f t="shared" si="5"/>
        <v>21</v>
      </c>
      <c r="H62" s="19" t="s">
        <v>91</v>
      </c>
      <c r="I62" s="19" t="s">
        <v>91</v>
      </c>
      <c r="J62" s="19">
        <f>MAX(K62:ZT62)</f>
        <v>130</v>
      </c>
      <c r="K62" s="7"/>
      <c r="L62" s="13" t="s">
        <v>91</v>
      </c>
      <c r="M62" s="7" t="s">
        <v>91</v>
      </c>
      <c r="N62" s="7">
        <v>130</v>
      </c>
      <c r="O62" s="7">
        <v>120</v>
      </c>
      <c r="P62" s="7">
        <v>120</v>
      </c>
      <c r="Q62" s="7" t="s">
        <v>91</v>
      </c>
      <c r="R62" s="7" t="s">
        <v>91</v>
      </c>
      <c r="S62" s="8" t="s">
        <v>91</v>
      </c>
      <c r="T62" s="8" t="s">
        <v>91</v>
      </c>
      <c r="U62" s="8" t="s">
        <v>91</v>
      </c>
      <c r="V62" s="8" t="s">
        <v>91</v>
      </c>
      <c r="W62" s="8" t="s">
        <v>91</v>
      </c>
      <c r="X62" s="31" t="s">
        <v>91</v>
      </c>
      <c r="Y62" s="30" t="s">
        <v>91</v>
      </c>
      <c r="Z62" s="43" t="s">
        <v>91</v>
      </c>
      <c r="AA62" s="7" t="s">
        <v>91</v>
      </c>
      <c r="AB62" s="7" t="s">
        <v>91</v>
      </c>
      <c r="AC62" s="7" t="s">
        <v>152</v>
      </c>
      <c r="AD62" s="8" t="s">
        <v>91</v>
      </c>
      <c r="AE62" s="8" t="s">
        <v>152</v>
      </c>
      <c r="AF62" s="8" t="s">
        <v>152</v>
      </c>
    </row>
    <row r="63" spans="1:32" ht="12.75" customHeight="1" x14ac:dyDescent="0.2">
      <c r="A63" s="55" t="s">
        <v>140</v>
      </c>
      <c r="B63" s="1" t="s">
        <v>89</v>
      </c>
      <c r="C63" s="1" t="s">
        <v>94</v>
      </c>
      <c r="D63" s="16" t="s">
        <v>15</v>
      </c>
      <c r="E63" s="8" t="s">
        <v>16</v>
      </c>
      <c r="F63" s="8" t="s">
        <v>82</v>
      </c>
      <c r="G63" s="19">
        <f t="shared" si="5"/>
        <v>21</v>
      </c>
      <c r="H63" s="19" t="s">
        <v>91</v>
      </c>
      <c r="I63" s="19" t="s">
        <v>31</v>
      </c>
      <c r="J63" s="19" t="s">
        <v>91</v>
      </c>
      <c r="K63" s="7"/>
      <c r="L63" s="13" t="s">
        <v>91</v>
      </c>
      <c r="M63" s="7" t="s">
        <v>91</v>
      </c>
      <c r="N63" s="7" t="s">
        <v>91</v>
      </c>
      <c r="O63" s="7" t="s">
        <v>91</v>
      </c>
      <c r="P63" s="7" t="s">
        <v>91</v>
      </c>
      <c r="Q63" s="7" t="s">
        <v>91</v>
      </c>
      <c r="R63" s="7" t="s">
        <v>91</v>
      </c>
      <c r="S63" s="8" t="s">
        <v>91</v>
      </c>
      <c r="T63" s="8" t="s">
        <v>91</v>
      </c>
      <c r="U63" s="8" t="s">
        <v>91</v>
      </c>
      <c r="V63" s="8" t="s">
        <v>91</v>
      </c>
      <c r="W63" s="8" t="s">
        <v>91</v>
      </c>
      <c r="X63" s="30" t="s">
        <v>91</v>
      </c>
      <c r="Y63" s="30" t="s">
        <v>91</v>
      </c>
      <c r="Z63" s="43" t="s">
        <v>91</v>
      </c>
      <c r="AA63" s="7" t="s">
        <v>91</v>
      </c>
      <c r="AB63" s="7" t="s">
        <v>91</v>
      </c>
      <c r="AC63" s="7" t="s">
        <v>152</v>
      </c>
      <c r="AD63" s="8" t="s">
        <v>91</v>
      </c>
      <c r="AE63" s="8" t="s">
        <v>152</v>
      </c>
      <c r="AF63" s="8" t="s">
        <v>152</v>
      </c>
    </row>
    <row r="64" spans="1:32" ht="12.75" customHeight="1" x14ac:dyDescent="0.2">
      <c r="A64" s="55" t="s">
        <v>140</v>
      </c>
      <c r="B64" s="1" t="s">
        <v>89</v>
      </c>
      <c r="C64" s="1" t="s">
        <v>95</v>
      </c>
      <c r="D64" s="16" t="s">
        <v>15</v>
      </c>
      <c r="E64" s="8" t="s">
        <v>16</v>
      </c>
      <c r="F64" s="8" t="s">
        <v>82</v>
      </c>
      <c r="G64" s="19">
        <f t="shared" si="5"/>
        <v>21</v>
      </c>
      <c r="H64" s="19" t="s">
        <v>91</v>
      </c>
      <c r="I64" s="19" t="s">
        <v>31</v>
      </c>
      <c r="J64" s="19" t="s">
        <v>91</v>
      </c>
      <c r="K64" s="7"/>
      <c r="L64" s="13" t="s">
        <v>91</v>
      </c>
      <c r="M64" s="7" t="s">
        <v>91</v>
      </c>
      <c r="N64" s="7" t="s">
        <v>91</v>
      </c>
      <c r="O64" s="7" t="s">
        <v>91</v>
      </c>
      <c r="P64" s="7" t="s">
        <v>91</v>
      </c>
      <c r="Q64" s="7" t="s">
        <v>91</v>
      </c>
      <c r="R64" s="7" t="s">
        <v>91</v>
      </c>
      <c r="S64" s="8" t="s">
        <v>91</v>
      </c>
      <c r="T64" s="8" t="s">
        <v>91</v>
      </c>
      <c r="U64" s="8" t="s">
        <v>91</v>
      </c>
      <c r="V64" s="8" t="s">
        <v>91</v>
      </c>
      <c r="W64" s="8" t="s">
        <v>91</v>
      </c>
      <c r="X64" s="30" t="s">
        <v>91</v>
      </c>
      <c r="Y64" s="30" t="s">
        <v>91</v>
      </c>
      <c r="Z64" s="43" t="s">
        <v>91</v>
      </c>
      <c r="AA64" s="7" t="s">
        <v>91</v>
      </c>
      <c r="AB64" s="7" t="s">
        <v>91</v>
      </c>
      <c r="AC64" s="7" t="s">
        <v>152</v>
      </c>
      <c r="AD64" s="8" t="s">
        <v>91</v>
      </c>
      <c r="AE64" s="8" t="s">
        <v>152</v>
      </c>
      <c r="AF64" s="8" t="s">
        <v>152</v>
      </c>
    </row>
    <row r="65" spans="1:32" ht="12.75" customHeight="1" x14ac:dyDescent="0.2">
      <c r="A65" s="55" t="s">
        <v>140</v>
      </c>
      <c r="B65" s="1" t="s">
        <v>89</v>
      </c>
      <c r="C65" s="1" t="s">
        <v>96</v>
      </c>
      <c r="D65" s="16" t="s">
        <v>97</v>
      </c>
      <c r="E65" s="8" t="s">
        <v>16</v>
      </c>
      <c r="F65" s="8" t="s">
        <v>82</v>
      </c>
      <c r="G65" s="19">
        <f t="shared" si="5"/>
        <v>21</v>
      </c>
      <c r="H65" s="19" t="s">
        <v>98</v>
      </c>
      <c r="I65" s="19">
        <f>MEDIAN(K65:ZT65)</f>
        <v>120</v>
      </c>
      <c r="J65" s="19">
        <f>MAX(K65:ZT65)</f>
        <v>140</v>
      </c>
      <c r="K65" s="7"/>
      <c r="L65" s="13" t="s">
        <v>98</v>
      </c>
      <c r="M65" s="7">
        <v>80</v>
      </c>
      <c r="N65" s="7">
        <v>140</v>
      </c>
      <c r="O65" s="7">
        <v>120</v>
      </c>
      <c r="P65" s="7">
        <v>120</v>
      </c>
      <c r="Q65" s="7">
        <v>90</v>
      </c>
      <c r="R65" s="7" t="s">
        <v>98</v>
      </c>
      <c r="S65" s="8" t="s">
        <v>98</v>
      </c>
      <c r="T65" s="8" t="s">
        <v>98</v>
      </c>
      <c r="U65" s="8" t="s">
        <v>98</v>
      </c>
      <c r="V65" s="8" t="s">
        <v>98</v>
      </c>
      <c r="W65" s="8" t="s">
        <v>98</v>
      </c>
      <c r="X65" s="33" t="s">
        <v>98</v>
      </c>
      <c r="Y65" s="30" t="s">
        <v>98</v>
      </c>
      <c r="Z65" s="43" t="s">
        <v>98</v>
      </c>
      <c r="AA65" s="7" t="s">
        <v>98</v>
      </c>
      <c r="AB65" s="7" t="s">
        <v>98</v>
      </c>
      <c r="AC65" s="7" t="s">
        <v>153</v>
      </c>
      <c r="AD65" s="8" t="s">
        <v>98</v>
      </c>
      <c r="AE65" s="8" t="s">
        <v>153</v>
      </c>
      <c r="AF65" s="8" t="s">
        <v>153</v>
      </c>
    </row>
    <row r="66" spans="1:32" ht="12.75" customHeight="1" x14ac:dyDescent="0.2">
      <c r="A66" s="55" t="s">
        <v>140</v>
      </c>
      <c r="B66" s="1" t="s">
        <v>99</v>
      </c>
      <c r="C66" s="1" t="s">
        <v>100</v>
      </c>
      <c r="D66" s="16" t="s">
        <v>15</v>
      </c>
      <c r="E66" s="8" t="s">
        <v>16</v>
      </c>
      <c r="F66" s="8" t="s">
        <v>82</v>
      </c>
      <c r="G66" s="19">
        <f t="shared" si="5"/>
        <v>21</v>
      </c>
      <c r="H66" s="19" t="s">
        <v>98</v>
      </c>
      <c r="I66" s="19" t="s">
        <v>31</v>
      </c>
      <c r="J66" s="19" t="s">
        <v>98</v>
      </c>
      <c r="K66" s="7"/>
      <c r="L66" s="13" t="s">
        <v>98</v>
      </c>
      <c r="M66" s="7" t="s">
        <v>98</v>
      </c>
      <c r="N66" s="7" t="s">
        <v>98</v>
      </c>
      <c r="O66" s="7" t="s">
        <v>98</v>
      </c>
      <c r="P66" s="7" t="s">
        <v>98</v>
      </c>
      <c r="Q66" s="7" t="s">
        <v>98</v>
      </c>
      <c r="R66" s="7" t="s">
        <v>98</v>
      </c>
      <c r="S66" s="8" t="s">
        <v>98</v>
      </c>
      <c r="T66" s="8" t="s">
        <v>98</v>
      </c>
      <c r="U66" s="8" t="s">
        <v>98</v>
      </c>
      <c r="V66" s="8" t="s">
        <v>98</v>
      </c>
      <c r="W66" s="8" t="s">
        <v>98</v>
      </c>
      <c r="X66" s="30" t="s">
        <v>98</v>
      </c>
      <c r="Y66" s="30" t="s">
        <v>98</v>
      </c>
      <c r="Z66" s="43" t="s">
        <v>98</v>
      </c>
      <c r="AA66" s="7" t="s">
        <v>98</v>
      </c>
      <c r="AB66" s="7" t="s">
        <v>98</v>
      </c>
      <c r="AC66" s="7" t="s">
        <v>153</v>
      </c>
      <c r="AD66" s="8" t="s">
        <v>98</v>
      </c>
      <c r="AE66" s="8" t="s">
        <v>153</v>
      </c>
      <c r="AF66" s="8" t="s">
        <v>153</v>
      </c>
    </row>
    <row r="67" spans="1:32" ht="12.75" customHeight="1" x14ac:dyDescent="0.2">
      <c r="A67" s="55" t="s">
        <v>140</v>
      </c>
      <c r="B67" s="1" t="s">
        <v>99</v>
      </c>
      <c r="C67" s="1" t="s">
        <v>101</v>
      </c>
      <c r="D67" s="16" t="s">
        <v>15</v>
      </c>
      <c r="E67" s="8" t="s">
        <v>16</v>
      </c>
      <c r="F67" s="8" t="s">
        <v>82</v>
      </c>
      <c r="G67" s="19">
        <f t="shared" si="5"/>
        <v>21</v>
      </c>
      <c r="H67" s="19" t="s">
        <v>98</v>
      </c>
      <c r="I67" s="19" t="s">
        <v>31</v>
      </c>
      <c r="J67" s="19" t="s">
        <v>98</v>
      </c>
      <c r="K67" s="7"/>
      <c r="L67" s="13" t="s">
        <v>98</v>
      </c>
      <c r="M67" s="7" t="s">
        <v>98</v>
      </c>
      <c r="N67" s="7" t="s">
        <v>98</v>
      </c>
      <c r="O67" s="7" t="s">
        <v>98</v>
      </c>
      <c r="P67" s="7" t="s">
        <v>98</v>
      </c>
      <c r="Q67" s="7" t="s">
        <v>98</v>
      </c>
      <c r="R67" s="7" t="s">
        <v>98</v>
      </c>
      <c r="S67" s="8" t="s">
        <v>98</v>
      </c>
      <c r="T67" s="8" t="s">
        <v>98</v>
      </c>
      <c r="U67" s="8" t="s">
        <v>98</v>
      </c>
      <c r="V67" s="8" t="s">
        <v>98</v>
      </c>
      <c r="W67" s="8" t="s">
        <v>98</v>
      </c>
      <c r="X67" s="30" t="s">
        <v>98</v>
      </c>
      <c r="Y67" s="30" t="s">
        <v>98</v>
      </c>
      <c r="Z67" s="43" t="s">
        <v>98</v>
      </c>
      <c r="AA67" s="7" t="s">
        <v>98</v>
      </c>
      <c r="AB67" s="7" t="s">
        <v>98</v>
      </c>
      <c r="AC67" s="7" t="s">
        <v>153</v>
      </c>
      <c r="AD67" s="8" t="s">
        <v>98</v>
      </c>
      <c r="AE67" s="8" t="s">
        <v>153</v>
      </c>
      <c r="AF67" s="8" t="s">
        <v>153</v>
      </c>
    </row>
    <row r="68" spans="1:32" ht="12.75" customHeight="1" x14ac:dyDescent="0.2">
      <c r="A68" s="55" t="s">
        <v>140</v>
      </c>
      <c r="B68" s="1" t="s">
        <v>99</v>
      </c>
      <c r="C68" s="1" t="s">
        <v>102</v>
      </c>
      <c r="D68" s="16" t="s">
        <v>15</v>
      </c>
      <c r="E68" s="8" t="s">
        <v>16</v>
      </c>
      <c r="F68" s="8" t="s">
        <v>82</v>
      </c>
      <c r="G68" s="19">
        <f t="shared" si="5"/>
        <v>21</v>
      </c>
      <c r="H68" s="19" t="s">
        <v>98</v>
      </c>
      <c r="I68" s="19" t="s">
        <v>31</v>
      </c>
      <c r="J68" s="19" t="s">
        <v>98</v>
      </c>
      <c r="K68" s="7"/>
      <c r="L68" s="13" t="s">
        <v>98</v>
      </c>
      <c r="M68" s="7" t="s">
        <v>98</v>
      </c>
      <c r="N68" s="7" t="s">
        <v>98</v>
      </c>
      <c r="O68" s="7" t="s">
        <v>98</v>
      </c>
      <c r="P68" s="7" t="s">
        <v>98</v>
      </c>
      <c r="Q68" s="7" t="s">
        <v>98</v>
      </c>
      <c r="R68" s="7" t="s">
        <v>98</v>
      </c>
      <c r="S68" s="8" t="s">
        <v>98</v>
      </c>
      <c r="T68" s="8" t="s">
        <v>98</v>
      </c>
      <c r="U68" s="8" t="s">
        <v>98</v>
      </c>
      <c r="V68" s="8" t="s">
        <v>98</v>
      </c>
      <c r="W68" s="8" t="s">
        <v>98</v>
      </c>
      <c r="X68" s="30" t="s">
        <v>98</v>
      </c>
      <c r="Y68" s="30" t="s">
        <v>98</v>
      </c>
      <c r="Z68" s="43" t="s">
        <v>98</v>
      </c>
      <c r="AA68" s="7" t="s">
        <v>98</v>
      </c>
      <c r="AB68" s="7" t="s">
        <v>98</v>
      </c>
      <c r="AC68" s="7" t="s">
        <v>153</v>
      </c>
      <c r="AD68" s="8" t="s">
        <v>98</v>
      </c>
      <c r="AE68" s="8" t="s">
        <v>153</v>
      </c>
      <c r="AF68" s="8" t="s">
        <v>153</v>
      </c>
    </row>
    <row r="69" spans="1:32" ht="12.75" customHeight="1" x14ac:dyDescent="0.2">
      <c r="A69" s="56" t="s">
        <v>103</v>
      </c>
      <c r="B69" s="1" t="s">
        <v>99</v>
      </c>
      <c r="C69" s="1" t="s">
        <v>104</v>
      </c>
      <c r="D69" s="16" t="s">
        <v>15</v>
      </c>
      <c r="E69" s="8" t="s">
        <v>16</v>
      </c>
      <c r="F69" s="8" t="s">
        <v>82</v>
      </c>
      <c r="G69" s="19">
        <f t="shared" si="5"/>
        <v>22</v>
      </c>
      <c r="H69" s="19" t="s">
        <v>83</v>
      </c>
      <c r="I69" s="19" t="s">
        <v>31</v>
      </c>
      <c r="J69" s="19" t="s">
        <v>83</v>
      </c>
      <c r="K69" s="7" t="s">
        <v>83</v>
      </c>
      <c r="L69" s="13" t="s">
        <v>83</v>
      </c>
      <c r="M69" s="7" t="s">
        <v>83</v>
      </c>
      <c r="N69" s="7" t="s">
        <v>83</v>
      </c>
      <c r="O69" s="7" t="s">
        <v>83</v>
      </c>
      <c r="P69" s="7" t="s">
        <v>83</v>
      </c>
      <c r="Q69" s="7" t="s">
        <v>83</v>
      </c>
      <c r="R69" s="7" t="s">
        <v>83</v>
      </c>
      <c r="S69" s="8" t="s">
        <v>83</v>
      </c>
      <c r="T69" s="8" t="s">
        <v>83</v>
      </c>
      <c r="U69" s="8" t="s">
        <v>83</v>
      </c>
      <c r="V69" s="8" t="s">
        <v>83</v>
      </c>
      <c r="W69" s="8" t="s">
        <v>83</v>
      </c>
      <c r="X69" s="30" t="s">
        <v>83</v>
      </c>
      <c r="Y69" s="33" t="s">
        <v>83</v>
      </c>
      <c r="Z69" s="40" t="s">
        <v>83</v>
      </c>
      <c r="AA69" s="7" t="s">
        <v>83</v>
      </c>
      <c r="AB69" s="7" t="s">
        <v>83</v>
      </c>
      <c r="AC69" s="7" t="s">
        <v>151</v>
      </c>
      <c r="AD69" s="8" t="s">
        <v>83</v>
      </c>
      <c r="AE69" s="8" t="s">
        <v>151</v>
      </c>
      <c r="AF69" s="8" t="s">
        <v>151</v>
      </c>
    </row>
    <row r="70" spans="1:32" ht="12.75" customHeight="1" x14ac:dyDescent="0.2">
      <c r="A70" s="57" t="s">
        <v>141</v>
      </c>
      <c r="B70" s="1" t="s">
        <v>99</v>
      </c>
      <c r="C70" s="1" t="s">
        <v>105</v>
      </c>
      <c r="D70" s="16" t="s">
        <v>15</v>
      </c>
      <c r="E70" s="8" t="s">
        <v>16</v>
      </c>
      <c r="F70" s="8" t="s">
        <v>82</v>
      </c>
      <c r="G70" s="19">
        <f t="shared" ref="G70:G95" si="9">COUNTA(K70:ZT70)</f>
        <v>22</v>
      </c>
      <c r="H70" s="19" t="s">
        <v>106</v>
      </c>
      <c r="I70" s="19" t="s">
        <v>31</v>
      </c>
      <c r="J70" s="19" t="s">
        <v>106</v>
      </c>
      <c r="K70" s="7" t="s">
        <v>106</v>
      </c>
      <c r="L70" s="13" t="s">
        <v>106</v>
      </c>
      <c r="M70" s="7" t="s">
        <v>106</v>
      </c>
      <c r="N70" s="7" t="s">
        <v>106</v>
      </c>
      <c r="O70" s="7" t="s">
        <v>106</v>
      </c>
      <c r="P70" s="7" t="s">
        <v>106</v>
      </c>
      <c r="Q70" s="7" t="s">
        <v>106</v>
      </c>
      <c r="R70" s="7" t="s">
        <v>106</v>
      </c>
      <c r="S70" s="8" t="s">
        <v>106</v>
      </c>
      <c r="T70" s="8" t="s">
        <v>106</v>
      </c>
      <c r="U70" s="8" t="s">
        <v>106</v>
      </c>
      <c r="V70" s="8" t="s">
        <v>106</v>
      </c>
      <c r="W70" s="8" t="s">
        <v>106</v>
      </c>
      <c r="X70" s="30" t="s">
        <v>106</v>
      </c>
      <c r="Y70" s="31" t="s">
        <v>106</v>
      </c>
      <c r="Z70" s="42" t="s">
        <v>106</v>
      </c>
      <c r="AA70" s="7" t="s">
        <v>106</v>
      </c>
      <c r="AB70" s="7" t="s">
        <v>106</v>
      </c>
      <c r="AC70" s="7" t="s">
        <v>154</v>
      </c>
      <c r="AD70" s="8" t="s">
        <v>106</v>
      </c>
      <c r="AE70" s="8" t="s">
        <v>154</v>
      </c>
      <c r="AF70" s="8" t="s">
        <v>154</v>
      </c>
    </row>
    <row r="71" spans="1:32" ht="12.75" customHeight="1" x14ac:dyDescent="0.2">
      <c r="A71" s="57" t="s">
        <v>141</v>
      </c>
      <c r="B71" s="1" t="s">
        <v>99</v>
      </c>
      <c r="C71" s="1" t="s">
        <v>107</v>
      </c>
      <c r="D71" s="16" t="s">
        <v>15</v>
      </c>
      <c r="E71" s="8" t="s">
        <v>16</v>
      </c>
      <c r="F71" s="8" t="s">
        <v>82</v>
      </c>
      <c r="G71" s="19">
        <f t="shared" si="9"/>
        <v>22</v>
      </c>
      <c r="H71" s="19" t="s">
        <v>106</v>
      </c>
      <c r="I71" s="19" t="s">
        <v>31</v>
      </c>
      <c r="J71" s="19" t="s">
        <v>106</v>
      </c>
      <c r="K71" s="7" t="s">
        <v>106</v>
      </c>
      <c r="L71" s="13" t="s">
        <v>106</v>
      </c>
      <c r="M71" s="7" t="s">
        <v>106</v>
      </c>
      <c r="N71" s="7" t="s">
        <v>106</v>
      </c>
      <c r="O71" s="7" t="s">
        <v>106</v>
      </c>
      <c r="P71" s="7" t="s">
        <v>106</v>
      </c>
      <c r="Q71" s="7" t="s">
        <v>106</v>
      </c>
      <c r="R71" s="7" t="s">
        <v>106</v>
      </c>
      <c r="S71" s="8" t="s">
        <v>106</v>
      </c>
      <c r="T71" s="8" t="s">
        <v>106</v>
      </c>
      <c r="U71" s="8" t="s">
        <v>106</v>
      </c>
      <c r="V71" s="8" t="s">
        <v>106</v>
      </c>
      <c r="W71" s="8" t="s">
        <v>106</v>
      </c>
      <c r="X71" s="30" t="s">
        <v>106</v>
      </c>
      <c r="Y71" s="29" t="s">
        <v>106</v>
      </c>
      <c r="Z71" s="45" t="s">
        <v>106</v>
      </c>
      <c r="AA71" s="7" t="s">
        <v>106</v>
      </c>
      <c r="AB71" s="7" t="s">
        <v>106</v>
      </c>
      <c r="AC71" s="7" t="s">
        <v>154</v>
      </c>
      <c r="AD71" s="8" t="s">
        <v>106</v>
      </c>
      <c r="AE71" s="8" t="s">
        <v>154</v>
      </c>
      <c r="AF71" s="8" t="s">
        <v>154</v>
      </c>
    </row>
    <row r="72" spans="1:32" ht="12.75" customHeight="1" x14ac:dyDescent="0.2">
      <c r="A72" s="57" t="s">
        <v>141</v>
      </c>
      <c r="B72" s="1" t="s">
        <v>99</v>
      </c>
      <c r="C72" s="1" t="s">
        <v>108</v>
      </c>
      <c r="D72" s="16" t="s">
        <v>15</v>
      </c>
      <c r="E72" s="8" t="s">
        <v>16</v>
      </c>
      <c r="F72" s="8" t="s">
        <v>82</v>
      </c>
      <c r="G72" s="19">
        <f t="shared" si="9"/>
        <v>22</v>
      </c>
      <c r="H72" s="19" t="s">
        <v>106</v>
      </c>
      <c r="I72" s="19" t="s">
        <v>31</v>
      </c>
      <c r="J72" s="19" t="s">
        <v>106</v>
      </c>
      <c r="K72" s="7" t="s">
        <v>106</v>
      </c>
      <c r="L72" s="13" t="s">
        <v>106</v>
      </c>
      <c r="M72" s="7" t="s">
        <v>106</v>
      </c>
      <c r="N72" s="7" t="s">
        <v>106</v>
      </c>
      <c r="O72" s="7" t="s">
        <v>106</v>
      </c>
      <c r="P72" s="7" t="s">
        <v>106</v>
      </c>
      <c r="Q72" s="7" t="s">
        <v>106</v>
      </c>
      <c r="R72" s="7" t="s">
        <v>106</v>
      </c>
      <c r="S72" s="8" t="s">
        <v>106</v>
      </c>
      <c r="T72" s="8" t="s">
        <v>106</v>
      </c>
      <c r="U72" s="8" t="s">
        <v>106</v>
      </c>
      <c r="V72" s="8" t="s">
        <v>106</v>
      </c>
      <c r="W72" s="8" t="s">
        <v>106</v>
      </c>
      <c r="X72" s="30" t="s">
        <v>106</v>
      </c>
      <c r="Y72" s="31" t="s">
        <v>106</v>
      </c>
      <c r="Z72" s="42" t="s">
        <v>106</v>
      </c>
      <c r="AA72" s="7" t="s">
        <v>106</v>
      </c>
      <c r="AB72" s="7" t="s">
        <v>106</v>
      </c>
      <c r="AC72" s="7" t="s">
        <v>154</v>
      </c>
      <c r="AD72" s="8" t="s">
        <v>106</v>
      </c>
      <c r="AE72" s="8" t="s">
        <v>154</v>
      </c>
      <c r="AF72" s="8" t="s">
        <v>154</v>
      </c>
    </row>
    <row r="73" spans="1:32" ht="12.75" customHeight="1" x14ac:dyDescent="0.2">
      <c r="A73" s="57" t="s">
        <v>141</v>
      </c>
      <c r="B73" s="1" t="s">
        <v>99</v>
      </c>
      <c r="C73" s="1" t="s">
        <v>109</v>
      </c>
      <c r="D73" s="16" t="s">
        <v>15</v>
      </c>
      <c r="E73" s="8" t="s">
        <v>16</v>
      </c>
      <c r="F73" s="8" t="s">
        <v>82</v>
      </c>
      <c r="G73" s="19">
        <f t="shared" si="9"/>
        <v>22</v>
      </c>
      <c r="H73" s="19" t="s">
        <v>83</v>
      </c>
      <c r="I73" s="19" t="s">
        <v>31</v>
      </c>
      <c r="J73" s="19" t="s">
        <v>83</v>
      </c>
      <c r="K73" s="7" t="s">
        <v>83</v>
      </c>
      <c r="L73" s="13" t="s">
        <v>83</v>
      </c>
      <c r="M73" s="7" t="s">
        <v>83</v>
      </c>
      <c r="N73" s="7" t="s">
        <v>83</v>
      </c>
      <c r="O73" s="7" t="s">
        <v>83</v>
      </c>
      <c r="P73" s="7" t="s">
        <v>83</v>
      </c>
      <c r="Q73" s="7" t="s">
        <v>83</v>
      </c>
      <c r="R73" s="7" t="s">
        <v>83</v>
      </c>
      <c r="S73" s="8" t="s">
        <v>83</v>
      </c>
      <c r="T73" s="8" t="s">
        <v>83</v>
      </c>
      <c r="U73" s="8" t="s">
        <v>83</v>
      </c>
      <c r="V73" s="8" t="s">
        <v>83</v>
      </c>
      <c r="W73" s="8" t="s">
        <v>83</v>
      </c>
      <c r="X73" s="30" t="s">
        <v>83</v>
      </c>
      <c r="Y73" s="31" t="s">
        <v>83</v>
      </c>
      <c r="Z73" s="42" t="s">
        <v>83</v>
      </c>
      <c r="AA73" s="7" t="s">
        <v>83</v>
      </c>
      <c r="AB73" s="7" t="s">
        <v>83</v>
      </c>
      <c r="AC73" s="7" t="s">
        <v>151</v>
      </c>
      <c r="AD73" s="8" t="s">
        <v>83</v>
      </c>
      <c r="AE73" s="8" t="s">
        <v>151</v>
      </c>
      <c r="AF73" s="8" t="s">
        <v>151</v>
      </c>
    </row>
    <row r="74" spans="1:32" ht="12.75" customHeight="1" x14ac:dyDescent="0.2">
      <c r="A74" s="57" t="s">
        <v>141</v>
      </c>
      <c r="B74" s="1" t="s">
        <v>99</v>
      </c>
      <c r="C74" s="1" t="s">
        <v>110</v>
      </c>
      <c r="D74" s="16" t="s">
        <v>15</v>
      </c>
      <c r="E74" s="8" t="s">
        <v>16</v>
      </c>
      <c r="F74" s="8" t="s">
        <v>82</v>
      </c>
      <c r="G74" s="19">
        <f t="shared" si="9"/>
        <v>22</v>
      </c>
      <c r="H74" s="19" t="s">
        <v>106</v>
      </c>
      <c r="I74" s="19" t="s">
        <v>31</v>
      </c>
      <c r="J74" s="19" t="s">
        <v>106</v>
      </c>
      <c r="K74" s="7" t="s">
        <v>106</v>
      </c>
      <c r="L74" s="13" t="s">
        <v>106</v>
      </c>
      <c r="M74" s="7" t="s">
        <v>106</v>
      </c>
      <c r="N74" s="7" t="s">
        <v>106</v>
      </c>
      <c r="O74" s="7" t="s">
        <v>106</v>
      </c>
      <c r="P74" s="7" t="s">
        <v>106</v>
      </c>
      <c r="Q74" s="7" t="s">
        <v>106</v>
      </c>
      <c r="R74" s="7" t="s">
        <v>106</v>
      </c>
      <c r="S74" s="8" t="s">
        <v>106</v>
      </c>
      <c r="T74" s="8" t="s">
        <v>106</v>
      </c>
      <c r="U74" s="8" t="s">
        <v>106</v>
      </c>
      <c r="V74" s="8" t="s">
        <v>106</v>
      </c>
      <c r="W74" s="8" t="s">
        <v>106</v>
      </c>
      <c r="X74" s="29" t="s">
        <v>106</v>
      </c>
      <c r="Y74" s="30" t="s">
        <v>106</v>
      </c>
      <c r="Z74" s="43" t="s">
        <v>106</v>
      </c>
      <c r="AA74" s="7" t="s">
        <v>106</v>
      </c>
      <c r="AB74" s="7" t="s">
        <v>106</v>
      </c>
      <c r="AC74" s="7" t="s">
        <v>154</v>
      </c>
      <c r="AD74" s="8" t="s">
        <v>106</v>
      </c>
      <c r="AE74" s="8" t="s">
        <v>154</v>
      </c>
      <c r="AF74" s="8" t="s">
        <v>154</v>
      </c>
    </row>
    <row r="75" spans="1:32" ht="12.75" customHeight="1" x14ac:dyDescent="0.2">
      <c r="A75" s="57" t="s">
        <v>141</v>
      </c>
      <c r="B75" s="1" t="s">
        <v>99</v>
      </c>
      <c r="C75" s="1" t="s">
        <v>111</v>
      </c>
      <c r="D75" s="16" t="s">
        <v>15</v>
      </c>
      <c r="E75" s="8" t="s">
        <v>16</v>
      </c>
      <c r="F75" s="8" t="s">
        <v>82</v>
      </c>
      <c r="G75" s="19">
        <f t="shared" si="9"/>
        <v>22</v>
      </c>
      <c r="H75" s="19" t="s">
        <v>106</v>
      </c>
      <c r="I75" s="19" t="s">
        <v>31</v>
      </c>
      <c r="J75" s="19" t="s">
        <v>106</v>
      </c>
      <c r="K75" s="7" t="s">
        <v>106</v>
      </c>
      <c r="L75" s="13" t="s">
        <v>106</v>
      </c>
      <c r="M75" s="7" t="s">
        <v>106</v>
      </c>
      <c r="N75" s="7" t="s">
        <v>106</v>
      </c>
      <c r="O75" s="7" t="s">
        <v>106</v>
      </c>
      <c r="P75" s="7" t="s">
        <v>106</v>
      </c>
      <c r="Q75" s="7" t="s">
        <v>106</v>
      </c>
      <c r="R75" s="7" t="s">
        <v>106</v>
      </c>
      <c r="S75" s="8" t="s">
        <v>106</v>
      </c>
      <c r="T75" s="8" t="s">
        <v>106</v>
      </c>
      <c r="U75" s="8" t="s">
        <v>106</v>
      </c>
      <c r="V75" s="8" t="s">
        <v>106</v>
      </c>
      <c r="W75" s="8" t="s">
        <v>106</v>
      </c>
      <c r="X75" s="30" t="s">
        <v>106</v>
      </c>
      <c r="Y75" s="30" t="s">
        <v>106</v>
      </c>
      <c r="Z75" s="43" t="s">
        <v>106</v>
      </c>
      <c r="AA75" s="7" t="s">
        <v>106</v>
      </c>
      <c r="AB75" s="7" t="s">
        <v>106</v>
      </c>
      <c r="AC75" s="7" t="s">
        <v>154</v>
      </c>
      <c r="AD75" s="8" t="s">
        <v>106</v>
      </c>
      <c r="AE75" s="8" t="s">
        <v>154</v>
      </c>
      <c r="AF75" s="8" t="s">
        <v>154</v>
      </c>
    </row>
    <row r="76" spans="1:32" x14ac:dyDescent="0.2">
      <c r="A76" s="58" t="s">
        <v>112</v>
      </c>
      <c r="B76" s="1" t="s">
        <v>113</v>
      </c>
      <c r="C76" s="1" t="s">
        <v>114</v>
      </c>
      <c r="D76" s="16" t="s">
        <v>15</v>
      </c>
      <c r="E76" s="8" t="s">
        <v>16</v>
      </c>
      <c r="F76" s="8" t="s">
        <v>82</v>
      </c>
      <c r="G76" s="19">
        <f t="shared" si="9"/>
        <v>22</v>
      </c>
      <c r="H76" s="19" t="s">
        <v>59</v>
      </c>
      <c r="I76" s="19" t="s">
        <v>31</v>
      </c>
      <c r="J76" s="19" t="s">
        <v>59</v>
      </c>
      <c r="K76" s="7" t="s">
        <v>59</v>
      </c>
      <c r="L76" s="13" t="s">
        <v>59</v>
      </c>
      <c r="M76" s="7" t="s">
        <v>59</v>
      </c>
      <c r="N76" s="7" t="s">
        <v>59</v>
      </c>
      <c r="O76" s="7" t="s">
        <v>59</v>
      </c>
      <c r="P76" s="7" t="s">
        <v>59</v>
      </c>
      <c r="Q76" s="7" t="s">
        <v>59</v>
      </c>
      <c r="R76" s="7" t="s">
        <v>59</v>
      </c>
      <c r="S76" s="8" t="s">
        <v>59</v>
      </c>
      <c r="T76" s="8" t="s">
        <v>59</v>
      </c>
      <c r="U76" s="8" t="s">
        <v>59</v>
      </c>
      <c r="V76" s="8" t="s">
        <v>59</v>
      </c>
      <c r="W76" s="8" t="s">
        <v>59</v>
      </c>
      <c r="X76" s="30" t="s">
        <v>59</v>
      </c>
      <c r="Y76" s="33" t="s">
        <v>59</v>
      </c>
      <c r="Z76" s="40" t="s">
        <v>59</v>
      </c>
      <c r="AA76" s="7" t="s">
        <v>59</v>
      </c>
      <c r="AB76" s="7" t="s">
        <v>59</v>
      </c>
      <c r="AC76" s="7" t="s">
        <v>155</v>
      </c>
      <c r="AD76" s="8" t="s">
        <v>59</v>
      </c>
      <c r="AE76" s="8" t="s">
        <v>155</v>
      </c>
      <c r="AF76" s="8" t="s">
        <v>155</v>
      </c>
    </row>
    <row r="77" spans="1:32" x14ac:dyDescent="0.2">
      <c r="A77" s="59" t="s">
        <v>142</v>
      </c>
      <c r="B77" s="1" t="s">
        <v>113</v>
      </c>
      <c r="C77" s="1" t="s">
        <v>115</v>
      </c>
      <c r="D77" s="16" t="s">
        <v>15</v>
      </c>
      <c r="E77" s="8" t="s">
        <v>16</v>
      </c>
      <c r="F77" s="8" t="s">
        <v>82</v>
      </c>
      <c r="G77" s="19">
        <f t="shared" si="9"/>
        <v>22</v>
      </c>
      <c r="H77" s="19" t="s">
        <v>59</v>
      </c>
      <c r="I77" s="19" t="s">
        <v>31</v>
      </c>
      <c r="J77" s="19" t="s">
        <v>59</v>
      </c>
      <c r="K77" s="7" t="s">
        <v>59</v>
      </c>
      <c r="L77" s="13" t="s">
        <v>59</v>
      </c>
      <c r="M77" s="7" t="s">
        <v>59</v>
      </c>
      <c r="N77" s="7" t="s">
        <v>59</v>
      </c>
      <c r="O77" s="7" t="s">
        <v>59</v>
      </c>
      <c r="P77" s="7" t="s">
        <v>59</v>
      </c>
      <c r="Q77" s="7" t="s">
        <v>59</v>
      </c>
      <c r="R77" s="7" t="s">
        <v>59</v>
      </c>
      <c r="S77" s="8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30" t="s">
        <v>59</v>
      </c>
      <c r="Y77" s="30" t="s">
        <v>59</v>
      </c>
      <c r="Z77" s="43" t="s">
        <v>59</v>
      </c>
      <c r="AA77" s="7" t="s">
        <v>59</v>
      </c>
      <c r="AB77" s="7" t="s">
        <v>59</v>
      </c>
      <c r="AC77" s="7" t="s">
        <v>155</v>
      </c>
      <c r="AD77" s="8" t="s">
        <v>59</v>
      </c>
      <c r="AE77" s="8" t="s">
        <v>155</v>
      </c>
      <c r="AF77" s="8" t="s">
        <v>155</v>
      </c>
    </row>
    <row r="78" spans="1:32" x14ac:dyDescent="0.2">
      <c r="A78" s="59" t="s">
        <v>142</v>
      </c>
      <c r="B78" s="1" t="s">
        <v>113</v>
      </c>
      <c r="C78" s="1" t="s">
        <v>116</v>
      </c>
      <c r="D78" s="16" t="s">
        <v>15</v>
      </c>
      <c r="E78" s="8" t="s">
        <v>16</v>
      </c>
      <c r="F78" s="8" t="s">
        <v>82</v>
      </c>
      <c r="G78" s="19">
        <f t="shared" si="9"/>
        <v>22</v>
      </c>
      <c r="H78" s="19" t="s">
        <v>59</v>
      </c>
      <c r="I78" s="19" t="s">
        <v>31</v>
      </c>
      <c r="J78" s="19" t="s">
        <v>59</v>
      </c>
      <c r="K78" s="7" t="s">
        <v>59</v>
      </c>
      <c r="L78" s="13" t="s">
        <v>59</v>
      </c>
      <c r="M78" s="7" t="s">
        <v>59</v>
      </c>
      <c r="N78" s="7" t="s">
        <v>59</v>
      </c>
      <c r="O78" s="7" t="s">
        <v>59</v>
      </c>
      <c r="P78" s="7" t="s">
        <v>59</v>
      </c>
      <c r="Q78" s="7" t="s">
        <v>59</v>
      </c>
      <c r="R78" s="7" t="s">
        <v>59</v>
      </c>
      <c r="S78" s="8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30" t="s">
        <v>59</v>
      </c>
      <c r="Y78" s="30" t="s">
        <v>59</v>
      </c>
      <c r="Z78" s="43" t="s">
        <v>59</v>
      </c>
      <c r="AA78" s="7" t="s">
        <v>59</v>
      </c>
      <c r="AB78" s="7" t="s">
        <v>59</v>
      </c>
      <c r="AC78" s="7" t="s">
        <v>155</v>
      </c>
      <c r="AD78" s="8" t="s">
        <v>59</v>
      </c>
      <c r="AE78" s="8" t="s">
        <v>155</v>
      </c>
      <c r="AF78" s="8" t="s">
        <v>155</v>
      </c>
    </row>
    <row r="79" spans="1:32" x14ac:dyDescent="0.2">
      <c r="A79" s="59" t="s">
        <v>142</v>
      </c>
      <c r="B79" s="1" t="s">
        <v>113</v>
      </c>
      <c r="C79" s="1" t="s">
        <v>117</v>
      </c>
      <c r="D79" s="16" t="s">
        <v>15</v>
      </c>
      <c r="E79" s="8" t="s">
        <v>16</v>
      </c>
      <c r="F79" s="8" t="s">
        <v>82</v>
      </c>
      <c r="G79" s="19">
        <f t="shared" si="9"/>
        <v>22</v>
      </c>
      <c r="H79" s="19" t="s">
        <v>59</v>
      </c>
      <c r="I79" s="19" t="s">
        <v>31</v>
      </c>
      <c r="J79" s="19" t="s">
        <v>59</v>
      </c>
      <c r="K79" s="7" t="s">
        <v>59</v>
      </c>
      <c r="L79" s="13" t="s">
        <v>59</v>
      </c>
      <c r="M79" s="7" t="s">
        <v>59</v>
      </c>
      <c r="N79" s="7" t="s">
        <v>59</v>
      </c>
      <c r="O79" s="7" t="s">
        <v>59</v>
      </c>
      <c r="P79" s="7" t="s">
        <v>59</v>
      </c>
      <c r="Q79" s="7" t="s">
        <v>59</v>
      </c>
      <c r="R79" s="7" t="s">
        <v>59</v>
      </c>
      <c r="S79" s="8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30" t="s">
        <v>59</v>
      </c>
      <c r="Y79" s="30" t="s">
        <v>59</v>
      </c>
      <c r="Z79" s="43" t="s">
        <v>59</v>
      </c>
      <c r="AA79" s="7" t="s">
        <v>59</v>
      </c>
      <c r="AB79" s="7" t="s">
        <v>59</v>
      </c>
      <c r="AC79" s="7" t="s">
        <v>155</v>
      </c>
      <c r="AD79" s="8" t="s">
        <v>59</v>
      </c>
      <c r="AE79" s="8" t="s">
        <v>155</v>
      </c>
      <c r="AF79" s="8" t="s">
        <v>155</v>
      </c>
    </row>
    <row r="80" spans="1:32" x14ac:dyDescent="0.2">
      <c r="A80" s="59" t="s">
        <v>142</v>
      </c>
      <c r="B80" s="1" t="s">
        <v>113</v>
      </c>
      <c r="C80" s="1" t="s">
        <v>118</v>
      </c>
      <c r="D80" s="16" t="s">
        <v>15</v>
      </c>
      <c r="E80" s="8" t="s">
        <v>16</v>
      </c>
      <c r="F80" s="8" t="s">
        <v>82</v>
      </c>
      <c r="G80" s="19">
        <f t="shared" si="9"/>
        <v>22</v>
      </c>
      <c r="H80" s="19" t="s">
        <v>59</v>
      </c>
      <c r="I80" s="19" t="s">
        <v>31</v>
      </c>
      <c r="J80" s="19" t="s">
        <v>59</v>
      </c>
      <c r="K80" s="7" t="s">
        <v>59</v>
      </c>
      <c r="L80" s="13" t="s">
        <v>59</v>
      </c>
      <c r="M80" s="7" t="s">
        <v>59</v>
      </c>
      <c r="N80" s="7" t="s">
        <v>59</v>
      </c>
      <c r="O80" s="7" t="s">
        <v>59</v>
      </c>
      <c r="P80" s="7" t="s">
        <v>59</v>
      </c>
      <c r="Q80" s="7" t="s">
        <v>59</v>
      </c>
      <c r="R80" s="7" t="s">
        <v>59</v>
      </c>
      <c r="S80" s="8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30" t="s">
        <v>59</v>
      </c>
      <c r="Y80" s="30" t="s">
        <v>59</v>
      </c>
      <c r="Z80" s="43" t="s">
        <v>59</v>
      </c>
      <c r="AA80" s="7" t="s">
        <v>59</v>
      </c>
      <c r="AB80" s="7" t="s">
        <v>59</v>
      </c>
      <c r="AC80" s="7" t="s">
        <v>155</v>
      </c>
      <c r="AD80" s="8" t="s">
        <v>59</v>
      </c>
      <c r="AE80" s="8" t="s">
        <v>155</v>
      </c>
      <c r="AF80" s="8" t="s">
        <v>155</v>
      </c>
    </row>
    <row r="81" spans="1:32" x14ac:dyDescent="0.2">
      <c r="A81" s="59" t="s">
        <v>142</v>
      </c>
      <c r="B81" s="1" t="s">
        <v>113</v>
      </c>
      <c r="C81" s="1" t="s">
        <v>146</v>
      </c>
      <c r="D81" s="16" t="s">
        <v>15</v>
      </c>
      <c r="E81" s="8" t="s">
        <v>16</v>
      </c>
      <c r="F81" s="8" t="s">
        <v>82</v>
      </c>
      <c r="G81" s="19">
        <f t="shared" si="9"/>
        <v>22</v>
      </c>
      <c r="H81" s="19" t="s">
        <v>59</v>
      </c>
      <c r="I81" s="19" t="s">
        <v>31</v>
      </c>
      <c r="J81" s="19" t="s">
        <v>59</v>
      </c>
      <c r="K81" s="7" t="s">
        <v>59</v>
      </c>
      <c r="L81" s="13" t="s">
        <v>59</v>
      </c>
      <c r="M81" s="7" t="s">
        <v>59</v>
      </c>
      <c r="N81" s="7" t="s">
        <v>59</v>
      </c>
      <c r="O81" s="7" t="s">
        <v>59</v>
      </c>
      <c r="P81" s="7" t="s">
        <v>59</v>
      </c>
      <c r="Q81" s="7" t="s">
        <v>59</v>
      </c>
      <c r="R81" s="7" t="s">
        <v>59</v>
      </c>
      <c r="S81" s="8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30" t="s">
        <v>59</v>
      </c>
      <c r="Y81" s="30" t="s">
        <v>59</v>
      </c>
      <c r="Z81" s="43" t="s">
        <v>59</v>
      </c>
      <c r="AA81" s="7" t="s">
        <v>59</v>
      </c>
      <c r="AB81" s="7" t="s">
        <v>59</v>
      </c>
      <c r="AC81" s="7" t="s">
        <v>155</v>
      </c>
      <c r="AD81" s="8" t="s">
        <v>59</v>
      </c>
      <c r="AE81" s="8" t="s">
        <v>155</v>
      </c>
      <c r="AF81" s="8" t="s">
        <v>155</v>
      </c>
    </row>
    <row r="82" spans="1:32" x14ac:dyDescent="0.2">
      <c r="A82" s="59" t="s">
        <v>142</v>
      </c>
      <c r="B82" s="1" t="s">
        <v>113</v>
      </c>
      <c r="C82" s="1" t="s">
        <v>120</v>
      </c>
      <c r="D82" s="16" t="s">
        <v>15</v>
      </c>
      <c r="E82" s="8" t="s">
        <v>16</v>
      </c>
      <c r="F82" s="8" t="s">
        <v>82</v>
      </c>
      <c r="G82" s="19">
        <f t="shared" si="9"/>
        <v>22</v>
      </c>
      <c r="H82" s="19" t="s">
        <v>69</v>
      </c>
      <c r="I82" s="19" t="s">
        <v>31</v>
      </c>
      <c r="J82" s="19" t="s">
        <v>69</v>
      </c>
      <c r="K82" s="7" t="s">
        <v>69</v>
      </c>
      <c r="L82" s="13" t="s">
        <v>69</v>
      </c>
      <c r="M82" s="7" t="s">
        <v>69</v>
      </c>
      <c r="N82" s="7" t="s">
        <v>69</v>
      </c>
      <c r="O82" s="7" t="s">
        <v>69</v>
      </c>
      <c r="P82" s="7" t="s">
        <v>69</v>
      </c>
      <c r="Q82" s="7" t="s">
        <v>69</v>
      </c>
      <c r="R82" s="7" t="s">
        <v>69</v>
      </c>
      <c r="S82" s="8" t="s">
        <v>69</v>
      </c>
      <c r="T82" s="8" t="s">
        <v>69</v>
      </c>
      <c r="U82" s="8" t="s">
        <v>69</v>
      </c>
      <c r="V82" s="8" t="s">
        <v>69</v>
      </c>
      <c r="W82" s="8" t="s">
        <v>69</v>
      </c>
      <c r="X82" s="30" t="s">
        <v>69</v>
      </c>
      <c r="Y82" s="30" t="s">
        <v>69</v>
      </c>
      <c r="Z82" s="43" t="s">
        <v>69</v>
      </c>
      <c r="AA82" s="7" t="s">
        <v>69</v>
      </c>
      <c r="AB82" s="7" t="s">
        <v>69</v>
      </c>
      <c r="AC82" s="7" t="s">
        <v>156</v>
      </c>
      <c r="AD82" s="8" t="s">
        <v>69</v>
      </c>
      <c r="AE82" s="8" t="s">
        <v>156</v>
      </c>
      <c r="AF82" s="8" t="s">
        <v>156</v>
      </c>
    </row>
    <row r="83" spans="1:32" x14ac:dyDescent="0.2">
      <c r="A83" s="59" t="s">
        <v>142</v>
      </c>
      <c r="B83" s="1" t="s">
        <v>113</v>
      </c>
      <c r="C83" s="1" t="s">
        <v>121</v>
      </c>
      <c r="D83" s="16" t="s">
        <v>15</v>
      </c>
      <c r="E83" s="8" t="s">
        <v>16</v>
      </c>
      <c r="F83" s="8" t="s">
        <v>82</v>
      </c>
      <c r="G83" s="19">
        <f t="shared" si="9"/>
        <v>22</v>
      </c>
      <c r="H83" s="19" t="s">
        <v>59</v>
      </c>
      <c r="I83" s="19" t="s">
        <v>31</v>
      </c>
      <c r="J83" s="19" t="s">
        <v>59</v>
      </c>
      <c r="K83" s="7" t="s">
        <v>59</v>
      </c>
      <c r="L83" s="13" t="s">
        <v>59</v>
      </c>
      <c r="M83" s="7" t="s">
        <v>59</v>
      </c>
      <c r="N83" s="7" t="s">
        <v>59</v>
      </c>
      <c r="O83" s="7" t="s">
        <v>59</v>
      </c>
      <c r="P83" s="7" t="s">
        <v>59</v>
      </c>
      <c r="Q83" s="7" t="s">
        <v>59</v>
      </c>
      <c r="R83" s="7" t="s">
        <v>59</v>
      </c>
      <c r="S83" s="8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30" t="s">
        <v>59</v>
      </c>
      <c r="Y83" s="30" t="s">
        <v>59</v>
      </c>
      <c r="Z83" s="43" t="s">
        <v>59</v>
      </c>
      <c r="AA83" s="7" t="s">
        <v>59</v>
      </c>
      <c r="AB83" s="7" t="s">
        <v>59</v>
      </c>
      <c r="AC83" s="7" t="s">
        <v>155</v>
      </c>
      <c r="AD83" s="8" t="s">
        <v>59</v>
      </c>
      <c r="AE83" s="8" t="s">
        <v>155</v>
      </c>
      <c r="AF83" s="8" t="s">
        <v>155</v>
      </c>
    </row>
    <row r="84" spans="1:32" x14ac:dyDescent="0.2">
      <c r="A84" s="59" t="s">
        <v>142</v>
      </c>
      <c r="B84" s="1" t="s">
        <v>113</v>
      </c>
      <c r="C84" s="1" t="s">
        <v>122</v>
      </c>
      <c r="D84" s="16" t="s">
        <v>15</v>
      </c>
      <c r="E84" s="8" t="s">
        <v>16</v>
      </c>
      <c r="F84" s="8" t="s">
        <v>82</v>
      </c>
      <c r="G84" s="19">
        <f t="shared" si="9"/>
        <v>22</v>
      </c>
      <c r="H84" s="19" t="s">
        <v>59</v>
      </c>
      <c r="I84" s="19" t="s">
        <v>31</v>
      </c>
      <c r="J84" s="19" t="s">
        <v>59</v>
      </c>
      <c r="K84" s="7" t="s">
        <v>59</v>
      </c>
      <c r="L84" s="13" t="s">
        <v>59</v>
      </c>
      <c r="M84" s="7" t="s">
        <v>59</v>
      </c>
      <c r="N84" s="7" t="s">
        <v>59</v>
      </c>
      <c r="O84" s="7" t="s">
        <v>59</v>
      </c>
      <c r="P84" s="7" t="s">
        <v>59</v>
      </c>
      <c r="Q84" s="7" t="s">
        <v>59</v>
      </c>
      <c r="R84" s="7" t="s">
        <v>59</v>
      </c>
      <c r="S84" s="8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30" t="s">
        <v>59</v>
      </c>
      <c r="Y84" s="30" t="s">
        <v>59</v>
      </c>
      <c r="Z84" s="43" t="s">
        <v>59</v>
      </c>
      <c r="AA84" s="7" t="s">
        <v>59</v>
      </c>
      <c r="AB84" s="7" t="s">
        <v>59</v>
      </c>
      <c r="AC84" s="7" t="s">
        <v>155</v>
      </c>
      <c r="AD84" s="8" t="s">
        <v>59</v>
      </c>
      <c r="AE84" s="8" t="s">
        <v>155</v>
      </c>
      <c r="AF84" s="8" t="s">
        <v>155</v>
      </c>
    </row>
    <row r="85" spans="1:32" x14ac:dyDescent="0.2">
      <c r="A85" s="59" t="s">
        <v>142</v>
      </c>
      <c r="B85" s="1" t="s">
        <v>113</v>
      </c>
      <c r="C85" s="1" t="s">
        <v>123</v>
      </c>
      <c r="D85" s="16" t="s">
        <v>15</v>
      </c>
      <c r="E85" s="8" t="s">
        <v>16</v>
      </c>
      <c r="F85" s="8" t="s">
        <v>82</v>
      </c>
      <c r="G85" s="19">
        <f t="shared" si="9"/>
        <v>22</v>
      </c>
      <c r="H85" s="19" t="s">
        <v>59</v>
      </c>
      <c r="I85" s="19" t="s">
        <v>31</v>
      </c>
      <c r="J85" s="19" t="s">
        <v>59</v>
      </c>
      <c r="K85" s="7" t="s">
        <v>59</v>
      </c>
      <c r="L85" s="13" t="s">
        <v>59</v>
      </c>
      <c r="M85" s="7" t="s">
        <v>59</v>
      </c>
      <c r="N85" s="7" t="s">
        <v>59</v>
      </c>
      <c r="O85" s="7" t="s">
        <v>59</v>
      </c>
      <c r="P85" s="7" t="s">
        <v>59</v>
      </c>
      <c r="Q85" s="7" t="s">
        <v>59</v>
      </c>
      <c r="R85" s="7" t="s">
        <v>59</v>
      </c>
      <c r="S85" s="8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30" t="s">
        <v>59</v>
      </c>
      <c r="Y85" s="33" t="s">
        <v>59</v>
      </c>
      <c r="Z85" s="40" t="s">
        <v>59</v>
      </c>
      <c r="AA85" s="7" t="s">
        <v>59</v>
      </c>
      <c r="AB85" s="7" t="s">
        <v>59</v>
      </c>
      <c r="AC85" s="7" t="s">
        <v>155</v>
      </c>
      <c r="AD85" s="8" t="s">
        <v>59</v>
      </c>
      <c r="AE85" s="8" t="s">
        <v>155</v>
      </c>
      <c r="AF85" s="8" t="s">
        <v>155</v>
      </c>
    </row>
    <row r="86" spans="1:32" x14ac:dyDescent="0.2">
      <c r="A86" s="59" t="s">
        <v>142</v>
      </c>
      <c r="B86" s="1" t="s">
        <v>113</v>
      </c>
      <c r="C86" s="1" t="s">
        <v>124</v>
      </c>
      <c r="D86" s="16" t="s">
        <v>15</v>
      </c>
      <c r="E86" s="8" t="s">
        <v>16</v>
      </c>
      <c r="F86" s="8" t="s">
        <v>82</v>
      </c>
      <c r="G86" s="19">
        <f t="shared" si="9"/>
        <v>22</v>
      </c>
      <c r="H86" s="19" t="s">
        <v>59</v>
      </c>
      <c r="I86" s="19" t="s">
        <v>31</v>
      </c>
      <c r="J86" s="19" t="s">
        <v>59</v>
      </c>
      <c r="K86" s="7" t="s">
        <v>59</v>
      </c>
      <c r="L86" s="13" t="s">
        <v>59</v>
      </c>
      <c r="M86" s="7" t="s">
        <v>59</v>
      </c>
      <c r="N86" s="7" t="s">
        <v>59</v>
      </c>
      <c r="O86" s="7" t="s">
        <v>59</v>
      </c>
      <c r="P86" s="7" t="s">
        <v>59</v>
      </c>
      <c r="Q86" s="7" t="s">
        <v>59</v>
      </c>
      <c r="R86" s="7" t="s">
        <v>59</v>
      </c>
      <c r="S86" s="8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30" t="s">
        <v>59</v>
      </c>
      <c r="Y86" s="31" t="s">
        <v>59</v>
      </c>
      <c r="Z86" s="42" t="s">
        <v>59</v>
      </c>
      <c r="AA86" s="7" t="s">
        <v>59</v>
      </c>
      <c r="AB86" s="7" t="s">
        <v>59</v>
      </c>
      <c r="AC86" s="7" t="s">
        <v>155</v>
      </c>
      <c r="AD86" s="8" t="s">
        <v>59</v>
      </c>
      <c r="AE86" s="8" t="s">
        <v>155</v>
      </c>
      <c r="AF86" s="8" t="s">
        <v>155</v>
      </c>
    </row>
    <row r="87" spans="1:32" x14ac:dyDescent="0.2">
      <c r="A87" s="59" t="s">
        <v>142</v>
      </c>
      <c r="B87" s="1" t="s">
        <v>113</v>
      </c>
      <c r="C87" s="1" t="s">
        <v>125</v>
      </c>
      <c r="D87" s="16" t="s">
        <v>15</v>
      </c>
      <c r="E87" s="8" t="s">
        <v>16</v>
      </c>
      <c r="F87" s="8" t="s">
        <v>82</v>
      </c>
      <c r="G87" s="19">
        <f t="shared" si="9"/>
        <v>22</v>
      </c>
      <c r="H87" s="19" t="s">
        <v>59</v>
      </c>
      <c r="I87" s="19" t="s">
        <v>31</v>
      </c>
      <c r="J87" s="19" t="s">
        <v>59</v>
      </c>
      <c r="K87" s="7" t="s">
        <v>59</v>
      </c>
      <c r="L87" s="13" t="s">
        <v>59</v>
      </c>
      <c r="M87" s="7" t="s">
        <v>59</v>
      </c>
      <c r="N87" s="7" t="s">
        <v>59</v>
      </c>
      <c r="O87" s="7" t="s">
        <v>59</v>
      </c>
      <c r="P87" s="7" t="s">
        <v>59</v>
      </c>
      <c r="Q87" s="7" t="s">
        <v>59</v>
      </c>
      <c r="R87" s="7" t="s">
        <v>59</v>
      </c>
      <c r="S87" s="8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30" t="s">
        <v>59</v>
      </c>
      <c r="Y87" s="29" t="s">
        <v>59</v>
      </c>
      <c r="Z87" s="45" t="s">
        <v>59</v>
      </c>
      <c r="AA87" s="7" t="s">
        <v>59</v>
      </c>
      <c r="AB87" s="7" t="s">
        <v>59</v>
      </c>
      <c r="AC87" s="7" t="s">
        <v>155</v>
      </c>
      <c r="AD87" s="8" t="s">
        <v>59</v>
      </c>
      <c r="AE87" s="8" t="s">
        <v>155</v>
      </c>
      <c r="AF87" s="8" t="s">
        <v>155</v>
      </c>
    </row>
    <row r="88" spans="1:32" x14ac:dyDescent="0.2">
      <c r="A88" s="59" t="s">
        <v>142</v>
      </c>
      <c r="B88" s="1" t="s">
        <v>113</v>
      </c>
      <c r="C88" s="1" t="s">
        <v>126</v>
      </c>
      <c r="D88" s="16" t="s">
        <v>15</v>
      </c>
      <c r="E88" s="8" t="s">
        <v>16</v>
      </c>
      <c r="F88" s="8" t="s">
        <v>82</v>
      </c>
      <c r="G88" s="19">
        <f t="shared" si="9"/>
        <v>22</v>
      </c>
      <c r="H88" s="19" t="s">
        <v>59</v>
      </c>
      <c r="I88" s="19" t="s">
        <v>31</v>
      </c>
      <c r="J88" s="19" t="s">
        <v>59</v>
      </c>
      <c r="K88" s="7" t="s">
        <v>59</v>
      </c>
      <c r="L88" s="13" t="s">
        <v>59</v>
      </c>
      <c r="M88" s="7" t="s">
        <v>59</v>
      </c>
      <c r="N88" s="7" t="s">
        <v>59</v>
      </c>
      <c r="O88" s="7" t="s">
        <v>59</v>
      </c>
      <c r="P88" s="7" t="s">
        <v>59</v>
      </c>
      <c r="Q88" s="7" t="s">
        <v>59</v>
      </c>
      <c r="R88" s="7" t="s">
        <v>59</v>
      </c>
      <c r="S88" s="8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29" t="s">
        <v>59</v>
      </c>
      <c r="Y88" s="31" t="s">
        <v>59</v>
      </c>
      <c r="Z88" s="42" t="s">
        <v>59</v>
      </c>
      <c r="AA88" s="7" t="s">
        <v>59</v>
      </c>
      <c r="AB88" s="7" t="s">
        <v>59</v>
      </c>
      <c r="AC88" s="7" t="s">
        <v>155</v>
      </c>
      <c r="AD88" s="8" t="s">
        <v>59</v>
      </c>
      <c r="AE88" s="8" t="s">
        <v>155</v>
      </c>
      <c r="AF88" s="8" t="s">
        <v>155</v>
      </c>
    </row>
    <row r="89" spans="1:32" x14ac:dyDescent="0.2">
      <c r="A89" s="59" t="s">
        <v>142</v>
      </c>
      <c r="B89" s="1" t="s">
        <v>113</v>
      </c>
      <c r="C89" s="1" t="s">
        <v>127</v>
      </c>
      <c r="D89" s="16" t="s">
        <v>15</v>
      </c>
      <c r="E89" s="8" t="s">
        <v>16</v>
      </c>
      <c r="F89" s="8" t="s">
        <v>82</v>
      </c>
      <c r="G89" s="19">
        <f t="shared" si="9"/>
        <v>22</v>
      </c>
      <c r="H89" s="19" t="s">
        <v>59</v>
      </c>
      <c r="I89" s="19" t="s">
        <v>31</v>
      </c>
      <c r="J89" s="19" t="s">
        <v>59</v>
      </c>
      <c r="K89" s="7" t="s">
        <v>59</v>
      </c>
      <c r="L89" s="13" t="s">
        <v>59</v>
      </c>
      <c r="M89" s="7" t="s">
        <v>59</v>
      </c>
      <c r="N89" s="7" t="s">
        <v>59</v>
      </c>
      <c r="O89" s="7" t="s">
        <v>59</v>
      </c>
      <c r="P89" s="7" t="s">
        <v>59</v>
      </c>
      <c r="Q89" s="7" t="s">
        <v>59</v>
      </c>
      <c r="R89" s="7" t="s">
        <v>59</v>
      </c>
      <c r="S89" s="8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30" t="s">
        <v>59</v>
      </c>
      <c r="Y89" s="31" t="s">
        <v>59</v>
      </c>
      <c r="Z89" s="42" t="s">
        <v>59</v>
      </c>
      <c r="AA89" s="7" t="s">
        <v>59</v>
      </c>
      <c r="AB89" s="7" t="s">
        <v>59</v>
      </c>
      <c r="AC89" s="7" t="s">
        <v>155</v>
      </c>
      <c r="AD89" s="8" t="s">
        <v>59</v>
      </c>
      <c r="AE89" s="8" t="s">
        <v>155</v>
      </c>
      <c r="AF89" s="8" t="s">
        <v>155</v>
      </c>
    </row>
    <row r="90" spans="1:32" x14ac:dyDescent="0.2">
      <c r="A90" s="59" t="s">
        <v>142</v>
      </c>
      <c r="B90" s="1" t="s">
        <v>113</v>
      </c>
      <c r="C90" s="1" t="s">
        <v>128</v>
      </c>
      <c r="D90" s="16" t="s">
        <v>15</v>
      </c>
      <c r="E90" s="8" t="s">
        <v>16</v>
      </c>
      <c r="F90" s="8" t="s">
        <v>82</v>
      </c>
      <c r="G90" s="19">
        <f t="shared" si="9"/>
        <v>22</v>
      </c>
      <c r="H90" s="19" t="s">
        <v>59</v>
      </c>
      <c r="I90" s="19" t="s">
        <v>31</v>
      </c>
      <c r="J90" s="19" t="s">
        <v>59</v>
      </c>
      <c r="K90" s="7" t="s">
        <v>59</v>
      </c>
      <c r="L90" s="13" t="s">
        <v>59</v>
      </c>
      <c r="M90" s="7" t="s">
        <v>59</v>
      </c>
      <c r="N90" s="7" t="s">
        <v>59</v>
      </c>
      <c r="O90" s="7" t="s">
        <v>59</v>
      </c>
      <c r="P90" s="7" t="s">
        <v>59</v>
      </c>
      <c r="Q90" s="7" t="s">
        <v>59</v>
      </c>
      <c r="R90" s="7" t="s">
        <v>59</v>
      </c>
      <c r="S90" s="8" t="s">
        <v>59</v>
      </c>
      <c r="T90" s="8" t="s">
        <v>59</v>
      </c>
      <c r="U90" s="8" t="s">
        <v>59</v>
      </c>
      <c r="V90" s="8" t="s">
        <v>59</v>
      </c>
      <c r="W90" s="8" t="s">
        <v>59</v>
      </c>
      <c r="X90" s="30" t="s">
        <v>59</v>
      </c>
      <c r="Y90" s="30" t="s">
        <v>59</v>
      </c>
      <c r="Z90" s="43" t="s">
        <v>59</v>
      </c>
      <c r="AA90" s="7" t="s">
        <v>59</v>
      </c>
      <c r="AB90" s="7" t="s">
        <v>59</v>
      </c>
      <c r="AC90" s="7" t="s">
        <v>155</v>
      </c>
      <c r="AD90" s="8" t="s">
        <v>59</v>
      </c>
      <c r="AE90" s="8" t="s">
        <v>155</v>
      </c>
      <c r="AF90" s="8" t="s">
        <v>155</v>
      </c>
    </row>
    <row r="91" spans="1:32" x14ac:dyDescent="0.2">
      <c r="A91" s="59" t="s">
        <v>142</v>
      </c>
      <c r="B91" s="1" t="s">
        <v>113</v>
      </c>
      <c r="C91" s="1" t="s">
        <v>129</v>
      </c>
      <c r="D91" s="16" t="s">
        <v>15</v>
      </c>
      <c r="E91" s="8" t="s">
        <v>16</v>
      </c>
      <c r="F91" s="8" t="s">
        <v>82</v>
      </c>
      <c r="G91" s="19">
        <f t="shared" si="9"/>
        <v>22</v>
      </c>
      <c r="H91" s="19" t="s">
        <v>59</v>
      </c>
      <c r="I91" s="19" t="s">
        <v>31</v>
      </c>
      <c r="J91" s="19" t="s">
        <v>59</v>
      </c>
      <c r="K91" s="7" t="s">
        <v>59</v>
      </c>
      <c r="L91" s="13" t="s">
        <v>59</v>
      </c>
      <c r="M91" s="7" t="s">
        <v>59</v>
      </c>
      <c r="N91" s="7" t="s">
        <v>59</v>
      </c>
      <c r="O91" s="7" t="s">
        <v>59</v>
      </c>
      <c r="P91" s="7" t="s">
        <v>59</v>
      </c>
      <c r="Q91" s="7" t="s">
        <v>59</v>
      </c>
      <c r="R91" s="7" t="s">
        <v>59</v>
      </c>
      <c r="S91" s="8" t="s">
        <v>59</v>
      </c>
      <c r="T91" s="8" t="s">
        <v>59</v>
      </c>
      <c r="U91" s="8" t="s">
        <v>59</v>
      </c>
      <c r="V91" s="8" t="s">
        <v>59</v>
      </c>
      <c r="W91" s="8" t="s">
        <v>59</v>
      </c>
      <c r="X91" s="30" t="s">
        <v>59</v>
      </c>
      <c r="Y91" s="30" t="s">
        <v>59</v>
      </c>
      <c r="Z91" s="43" t="s">
        <v>59</v>
      </c>
      <c r="AA91" s="7" t="s">
        <v>59</v>
      </c>
      <c r="AB91" s="7" t="s">
        <v>59</v>
      </c>
      <c r="AC91" s="7" t="s">
        <v>155</v>
      </c>
      <c r="AD91" s="8" t="s">
        <v>59</v>
      </c>
      <c r="AE91" s="8" t="s">
        <v>155</v>
      </c>
      <c r="AF91" s="8" t="s">
        <v>155</v>
      </c>
    </row>
    <row r="92" spans="1:32" x14ac:dyDescent="0.2">
      <c r="A92" s="59" t="s">
        <v>142</v>
      </c>
      <c r="B92" s="1" t="s">
        <v>113</v>
      </c>
      <c r="C92" s="1" t="s">
        <v>130</v>
      </c>
      <c r="D92" s="16" t="s">
        <v>15</v>
      </c>
      <c r="E92" s="8" t="s">
        <v>16</v>
      </c>
      <c r="F92" s="8" t="s">
        <v>82</v>
      </c>
      <c r="G92" s="19">
        <f t="shared" si="9"/>
        <v>22</v>
      </c>
      <c r="H92" s="19" t="s">
        <v>59</v>
      </c>
      <c r="I92" s="19" t="s">
        <v>31</v>
      </c>
      <c r="J92" s="19" t="s">
        <v>59</v>
      </c>
      <c r="K92" s="7" t="s">
        <v>59</v>
      </c>
      <c r="L92" s="13" t="s">
        <v>59</v>
      </c>
      <c r="M92" s="7" t="s">
        <v>59</v>
      </c>
      <c r="N92" s="7" t="s">
        <v>59</v>
      </c>
      <c r="O92" s="7" t="s">
        <v>59</v>
      </c>
      <c r="P92" s="7" t="s">
        <v>59</v>
      </c>
      <c r="Q92" s="7" t="s">
        <v>59</v>
      </c>
      <c r="R92" s="7" t="s">
        <v>59</v>
      </c>
      <c r="S92" s="8" t="s">
        <v>59</v>
      </c>
      <c r="T92" s="8" t="s">
        <v>59</v>
      </c>
      <c r="U92" s="8" t="s">
        <v>59</v>
      </c>
      <c r="V92" s="8" t="s">
        <v>59</v>
      </c>
      <c r="W92" s="8" t="s">
        <v>59</v>
      </c>
      <c r="X92" s="30" t="s">
        <v>59</v>
      </c>
      <c r="Y92" s="33" t="s">
        <v>59</v>
      </c>
      <c r="Z92" s="40" t="s">
        <v>59</v>
      </c>
      <c r="AA92" s="7" t="s">
        <v>59</v>
      </c>
      <c r="AB92" s="7" t="s">
        <v>59</v>
      </c>
      <c r="AC92" s="7" t="s">
        <v>155</v>
      </c>
      <c r="AD92" s="8" t="s">
        <v>59</v>
      </c>
      <c r="AE92" s="8" t="s">
        <v>155</v>
      </c>
      <c r="AF92" s="8" t="s">
        <v>155</v>
      </c>
    </row>
    <row r="93" spans="1:32" x14ac:dyDescent="0.2">
      <c r="A93" s="59" t="s">
        <v>142</v>
      </c>
      <c r="B93" s="1" t="s">
        <v>113</v>
      </c>
      <c r="C93" s="1" t="s">
        <v>131</v>
      </c>
      <c r="D93" s="16" t="s">
        <v>15</v>
      </c>
      <c r="E93" s="8" t="s">
        <v>16</v>
      </c>
      <c r="F93" s="8" t="s">
        <v>82</v>
      </c>
      <c r="G93" s="19">
        <f t="shared" si="9"/>
        <v>22</v>
      </c>
      <c r="H93" s="19" t="s">
        <v>59</v>
      </c>
      <c r="I93" s="19" t="s">
        <v>31</v>
      </c>
      <c r="J93" s="19" t="s">
        <v>59</v>
      </c>
      <c r="K93" s="7" t="s">
        <v>59</v>
      </c>
      <c r="L93" s="13" t="s">
        <v>59</v>
      </c>
      <c r="M93" s="7" t="s">
        <v>59</v>
      </c>
      <c r="N93" s="7" t="s">
        <v>59</v>
      </c>
      <c r="O93" s="7" t="s">
        <v>59</v>
      </c>
      <c r="P93" s="7" t="s">
        <v>59</v>
      </c>
      <c r="Q93" s="7" t="s">
        <v>59</v>
      </c>
      <c r="R93" s="7" t="s">
        <v>59</v>
      </c>
      <c r="S93" s="8" t="s">
        <v>59</v>
      </c>
      <c r="T93" s="8" t="s">
        <v>59</v>
      </c>
      <c r="U93" s="8" t="s">
        <v>59</v>
      </c>
      <c r="V93" s="8" t="s">
        <v>59</v>
      </c>
      <c r="W93" s="8" t="s">
        <v>59</v>
      </c>
      <c r="X93" s="30" t="s">
        <v>59</v>
      </c>
      <c r="Y93" s="30" t="s">
        <v>59</v>
      </c>
      <c r="Z93" s="43" t="s">
        <v>59</v>
      </c>
      <c r="AA93" s="7" t="s">
        <v>59</v>
      </c>
      <c r="AB93" s="7" t="s">
        <v>59</v>
      </c>
      <c r="AC93" s="7" t="s">
        <v>155</v>
      </c>
      <c r="AD93" s="8" t="s">
        <v>59</v>
      </c>
      <c r="AE93" s="8" t="s">
        <v>155</v>
      </c>
      <c r="AF93" s="8" t="s">
        <v>155</v>
      </c>
    </row>
    <row r="94" spans="1:32" x14ac:dyDescent="0.2">
      <c r="A94" s="59" t="s">
        <v>142</v>
      </c>
      <c r="B94" s="1" t="s">
        <v>113</v>
      </c>
      <c r="C94" s="1" t="s">
        <v>132</v>
      </c>
      <c r="D94" s="16" t="s">
        <v>15</v>
      </c>
      <c r="E94" s="8" t="s">
        <v>16</v>
      </c>
      <c r="F94" s="8" t="s">
        <v>82</v>
      </c>
      <c r="G94" s="19">
        <f t="shared" si="9"/>
        <v>22</v>
      </c>
      <c r="H94" s="19" t="s">
        <v>59</v>
      </c>
      <c r="I94" s="19" t="s">
        <v>31</v>
      </c>
      <c r="J94" s="19" t="s">
        <v>59</v>
      </c>
      <c r="K94" s="7" t="s">
        <v>59</v>
      </c>
      <c r="L94" s="13" t="s">
        <v>59</v>
      </c>
      <c r="M94" s="7" t="s">
        <v>59</v>
      </c>
      <c r="N94" s="7" t="s">
        <v>59</v>
      </c>
      <c r="O94" s="7" t="s">
        <v>59</v>
      </c>
      <c r="P94" s="7" t="s">
        <v>59</v>
      </c>
      <c r="Q94" s="7" t="s">
        <v>59</v>
      </c>
      <c r="R94" s="7" t="s">
        <v>59</v>
      </c>
      <c r="S94" s="8" t="s">
        <v>59</v>
      </c>
      <c r="T94" s="8" t="s">
        <v>59</v>
      </c>
      <c r="U94" s="8" t="s">
        <v>59</v>
      </c>
      <c r="V94" s="8" t="s">
        <v>59</v>
      </c>
      <c r="W94" s="8" t="s">
        <v>59</v>
      </c>
      <c r="X94" s="30" t="s">
        <v>59</v>
      </c>
      <c r="Y94" s="30" t="s">
        <v>59</v>
      </c>
      <c r="Z94" s="43" t="s">
        <v>59</v>
      </c>
      <c r="AA94" s="7" t="s">
        <v>59</v>
      </c>
      <c r="AB94" s="7" t="s">
        <v>59</v>
      </c>
      <c r="AC94" s="7" t="s">
        <v>155</v>
      </c>
      <c r="AD94" s="8" t="s">
        <v>59</v>
      </c>
      <c r="AE94" s="8" t="s">
        <v>155</v>
      </c>
      <c r="AF94" s="8" t="s">
        <v>155</v>
      </c>
    </row>
    <row r="95" spans="1:32" x14ac:dyDescent="0.2">
      <c r="A95" s="59" t="s">
        <v>142</v>
      </c>
      <c r="B95" s="1" t="s">
        <v>113</v>
      </c>
      <c r="C95" s="1" t="s">
        <v>133</v>
      </c>
      <c r="D95" s="16" t="s">
        <v>15</v>
      </c>
      <c r="E95" s="8" t="s">
        <v>16</v>
      </c>
      <c r="F95" s="8" t="s">
        <v>82</v>
      </c>
      <c r="G95" s="19">
        <f t="shared" si="9"/>
        <v>22</v>
      </c>
      <c r="H95" s="19" t="s">
        <v>59</v>
      </c>
      <c r="I95" s="19" t="s">
        <v>31</v>
      </c>
      <c r="J95" s="19" t="s">
        <v>59</v>
      </c>
      <c r="K95" s="7" t="s">
        <v>59</v>
      </c>
      <c r="L95" s="13" t="s">
        <v>59</v>
      </c>
      <c r="M95" s="7" t="s">
        <v>59</v>
      </c>
      <c r="N95" s="7" t="s">
        <v>59</v>
      </c>
      <c r="O95" s="7" t="s">
        <v>59</v>
      </c>
      <c r="P95" s="7" t="s">
        <v>59</v>
      </c>
      <c r="Q95" s="7" t="s">
        <v>59</v>
      </c>
      <c r="R95" s="7" t="s">
        <v>59</v>
      </c>
      <c r="S95" s="8" t="s">
        <v>59</v>
      </c>
      <c r="T95" s="8" t="s">
        <v>59</v>
      </c>
      <c r="U95" s="8" t="s">
        <v>59</v>
      </c>
      <c r="V95" s="8" t="s">
        <v>59</v>
      </c>
      <c r="W95" s="8" t="s">
        <v>59</v>
      </c>
      <c r="X95" s="30" t="s">
        <v>59</v>
      </c>
      <c r="Y95" s="30" t="s">
        <v>59</v>
      </c>
      <c r="Z95" s="43" t="s">
        <v>59</v>
      </c>
      <c r="AA95" s="7" t="s">
        <v>59</v>
      </c>
      <c r="AB95" s="7" t="s">
        <v>59</v>
      </c>
      <c r="AC95" s="7" t="s">
        <v>155</v>
      </c>
      <c r="AD95" s="8" t="s">
        <v>59</v>
      </c>
      <c r="AE95" s="8" t="s">
        <v>155</v>
      </c>
      <c r="AF95" s="8" t="s">
        <v>155</v>
      </c>
    </row>
    <row r="96" spans="1:32" x14ac:dyDescent="0.2">
      <c r="X96"/>
    </row>
    <row r="97" spans="24:24" x14ac:dyDescent="0.2">
      <c r="X97"/>
    </row>
    <row r="98" spans="24:24" x14ac:dyDescent="0.2">
      <c r="X98"/>
    </row>
    <row r="99" spans="24:24" x14ac:dyDescent="0.2">
      <c r="X99"/>
    </row>
    <row r="100" spans="24:24" x14ac:dyDescent="0.2">
      <c r="X100"/>
    </row>
    <row r="101" spans="24:24" x14ac:dyDescent="0.2">
      <c r="X101"/>
    </row>
    <row r="102" spans="24:24" x14ac:dyDescent="0.2">
      <c r="X102"/>
    </row>
    <row r="103" spans="24:24" x14ac:dyDescent="0.2">
      <c r="X103"/>
    </row>
    <row r="104" spans="24:24" x14ac:dyDescent="0.2">
      <c r="X104"/>
    </row>
    <row r="105" spans="24:24" x14ac:dyDescent="0.2">
      <c r="X105"/>
    </row>
    <row r="106" spans="24:24" x14ac:dyDescent="0.2">
      <c r="X106"/>
    </row>
    <row r="107" spans="24:24" x14ac:dyDescent="0.2">
      <c r="X107"/>
    </row>
    <row r="108" spans="24:24" x14ac:dyDescent="0.2">
      <c r="X108"/>
    </row>
    <row r="109" spans="24:24" x14ac:dyDescent="0.2">
      <c r="X109"/>
    </row>
    <row r="110" spans="24:24" x14ac:dyDescent="0.2">
      <c r="X110"/>
    </row>
    <row r="111" spans="24:24" x14ac:dyDescent="0.2">
      <c r="X111"/>
    </row>
    <row r="112" spans="24:24" x14ac:dyDescent="0.2">
      <c r="X112"/>
    </row>
    <row r="113" spans="24:24" x14ac:dyDescent="0.2">
      <c r="X113"/>
    </row>
    <row r="114" spans="24:24" x14ac:dyDescent="0.2">
      <c r="X114"/>
    </row>
    <row r="115" spans="24:24" x14ac:dyDescent="0.2">
      <c r="X115"/>
    </row>
    <row r="116" spans="24:24" x14ac:dyDescent="0.2">
      <c r="X116"/>
    </row>
    <row r="117" spans="24:24" x14ac:dyDescent="0.2">
      <c r="X117"/>
    </row>
    <row r="118" spans="24:24" x14ac:dyDescent="0.2">
      <c r="X118"/>
    </row>
    <row r="119" spans="24:24" x14ac:dyDescent="0.2">
      <c r="X119"/>
    </row>
    <row r="120" spans="24:24" x14ac:dyDescent="0.2">
      <c r="X120"/>
    </row>
    <row r="121" spans="24:24" x14ac:dyDescent="0.2">
      <c r="X121"/>
    </row>
    <row r="122" spans="24:24" x14ac:dyDescent="0.2">
      <c r="X122"/>
    </row>
    <row r="123" spans="24:24" x14ac:dyDescent="0.2">
      <c r="X123"/>
    </row>
  </sheetData>
  <mergeCells count="5">
    <mergeCell ref="A5:A56"/>
    <mergeCell ref="A57:A59"/>
    <mergeCell ref="A60:A68"/>
    <mergeCell ref="A69:A75"/>
    <mergeCell ref="A76:A95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974B-6DBA-4200-A389-DE43BB00CFFC}">
  <dimension ref="A1:AA89"/>
  <sheetViews>
    <sheetView zoomScale="90" zoomScaleNormal="90" workbookViewId="0">
      <pane xSplit="11" ySplit="3" topLeftCell="X4" activePane="bottomRight" state="frozen"/>
      <selection pane="topRight" activeCell="L1" sqref="L1"/>
      <selection pane="bottomLeft" activeCell="A4" sqref="A4"/>
      <selection pane="bottomRight" activeCell="J5" sqref="J5"/>
    </sheetView>
  </sheetViews>
  <sheetFormatPr defaultRowHeight="12.75" x14ac:dyDescent="0.2"/>
  <cols>
    <col min="1" max="1" width="32.140625" bestFit="1" customWidth="1"/>
    <col min="2" max="2" width="25.7109375" bestFit="1" customWidth="1"/>
    <col min="3" max="3" width="30.42578125" customWidth="1"/>
    <col min="4" max="6" width="15.42578125" style="4" customWidth="1"/>
    <col min="7" max="10" width="15.28515625" style="4" customWidth="1"/>
    <col min="11" max="11" width="13" style="4" customWidth="1"/>
    <col min="12" max="13" width="19.42578125" style="4" customWidth="1"/>
    <col min="14" max="15" width="20.42578125" style="4" customWidth="1"/>
    <col min="16" max="17" width="19.42578125" style="4" customWidth="1"/>
    <col min="18" max="19" width="17.42578125" customWidth="1"/>
    <col min="20" max="20" width="23.42578125" bestFit="1" customWidth="1"/>
    <col min="21" max="21" width="20.140625" style="2" customWidth="1"/>
    <col min="22" max="23" width="25.5703125" customWidth="1"/>
    <col min="24" max="26" width="17.5703125" bestFit="1" customWidth="1"/>
    <col min="27" max="27" width="16.7109375" style="2" bestFit="1" customWidth="1"/>
  </cols>
  <sheetData>
    <row r="1" spans="1:27" ht="35.25" customHeight="1" x14ac:dyDescent="0.2">
      <c r="A1" s="5" t="s">
        <v>143</v>
      </c>
      <c r="U1" s="20"/>
      <c r="V1" s="20"/>
      <c r="W1" s="20"/>
    </row>
    <row r="2" spans="1:27" ht="35.25" customHeight="1" x14ac:dyDescent="0.2">
      <c r="A2" s="5" t="s">
        <v>144</v>
      </c>
    </row>
    <row r="3" spans="1:27" s="20" customFormat="1" ht="30" x14ac:dyDescent="0.2">
      <c r="A3" s="22"/>
      <c r="B3" s="22" t="s">
        <v>2</v>
      </c>
      <c r="C3" s="22" t="s">
        <v>3</v>
      </c>
      <c r="D3" s="11" t="s">
        <v>4</v>
      </c>
      <c r="E3" s="11" t="s">
        <v>5</v>
      </c>
      <c r="F3" s="11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11" t="s">
        <v>11</v>
      </c>
      <c r="L3" s="21">
        <v>43759.3125</v>
      </c>
      <c r="M3" s="21">
        <v>43784.3125</v>
      </c>
      <c r="N3" s="21">
        <v>43972.420138888891</v>
      </c>
      <c r="O3" s="21">
        <v>44091.4375</v>
      </c>
      <c r="P3" s="21">
        <v>44161.375</v>
      </c>
      <c r="Q3" s="21">
        <v>44341.381944444445</v>
      </c>
      <c r="R3" s="21">
        <v>44413.527777777781</v>
      </c>
      <c r="S3" s="21">
        <v>44516.364583333336</v>
      </c>
      <c r="T3" s="21">
        <v>44685.694444444445</v>
      </c>
      <c r="U3" s="21">
        <v>44761.444444444445</v>
      </c>
      <c r="V3" s="21">
        <v>44838.451388888891</v>
      </c>
      <c r="W3" s="21">
        <v>45077.604166666664</v>
      </c>
      <c r="X3" s="21">
        <v>45132.46875</v>
      </c>
      <c r="Y3" s="21">
        <v>45209.449305555558</v>
      </c>
      <c r="Z3" s="21">
        <v>45553.440972222219</v>
      </c>
      <c r="AA3" s="21">
        <v>45637.486111111109</v>
      </c>
    </row>
    <row r="4" spans="1:27" x14ac:dyDescent="0.2">
      <c r="A4" s="68" t="s">
        <v>12</v>
      </c>
      <c r="B4" s="1" t="s">
        <v>13</v>
      </c>
      <c r="C4" s="1" t="s">
        <v>14</v>
      </c>
      <c r="D4" s="18" t="s">
        <v>15</v>
      </c>
      <c r="E4" s="7" t="s">
        <v>16</v>
      </c>
      <c r="F4" s="18" t="s">
        <v>17</v>
      </c>
      <c r="G4" s="24">
        <f t="shared" ref="G4:G35" si="0">COUNTA(L4:ZS4)</f>
        <v>16</v>
      </c>
      <c r="H4" s="25">
        <f>MIN(L4:ZS4)</f>
        <v>355</v>
      </c>
      <c r="I4" s="25">
        <f>MEDIAN(L4:ZS4)</f>
        <v>397</v>
      </c>
      <c r="J4" s="25">
        <f>MAX(L4:ZS4)</f>
        <v>438</v>
      </c>
      <c r="K4" s="7">
        <v>1</v>
      </c>
      <c r="L4" s="7">
        <v>355</v>
      </c>
      <c r="M4" s="7">
        <v>406</v>
      </c>
      <c r="N4" s="7">
        <v>404</v>
      </c>
      <c r="O4" s="7">
        <v>385</v>
      </c>
      <c r="P4" s="7">
        <v>374</v>
      </c>
      <c r="Q4" s="7">
        <v>398</v>
      </c>
      <c r="R4" s="13">
        <v>396</v>
      </c>
      <c r="S4" s="8">
        <v>438</v>
      </c>
      <c r="T4" s="8">
        <v>372</v>
      </c>
      <c r="U4" s="8">
        <v>386</v>
      </c>
      <c r="V4" s="8">
        <v>375</v>
      </c>
      <c r="W4" s="8">
        <v>427</v>
      </c>
      <c r="X4" s="8">
        <v>415</v>
      </c>
      <c r="Y4" s="8">
        <v>408</v>
      </c>
      <c r="Z4" s="48">
        <v>430</v>
      </c>
      <c r="AA4" s="8">
        <v>394</v>
      </c>
    </row>
    <row r="5" spans="1:27" x14ac:dyDescent="0.2">
      <c r="A5" s="68"/>
      <c r="B5" s="1" t="s">
        <v>18</v>
      </c>
      <c r="C5" s="1" t="s">
        <v>19</v>
      </c>
      <c r="D5" s="18" t="s">
        <v>15</v>
      </c>
      <c r="E5" s="7" t="s">
        <v>16</v>
      </c>
      <c r="F5" s="18" t="s">
        <v>20</v>
      </c>
      <c r="G5" s="24">
        <f t="shared" si="0"/>
        <v>16</v>
      </c>
      <c r="H5" s="25">
        <f>MIN(L5:ZS5)</f>
        <v>1350</v>
      </c>
      <c r="I5" s="25">
        <f>MEDIAN(L5:ZS5)</f>
        <v>1425</v>
      </c>
      <c r="J5" s="25">
        <f>MAX(L5:ZS5)</f>
        <v>1510</v>
      </c>
      <c r="K5" s="7">
        <v>1</v>
      </c>
      <c r="L5" s="7">
        <v>1410</v>
      </c>
      <c r="M5" s="7">
        <v>1430</v>
      </c>
      <c r="N5" s="7">
        <v>1390</v>
      </c>
      <c r="O5" s="7">
        <v>1460</v>
      </c>
      <c r="P5" s="7">
        <v>1360</v>
      </c>
      <c r="Q5" s="7">
        <v>1400</v>
      </c>
      <c r="R5" s="13">
        <v>1510</v>
      </c>
      <c r="S5" s="8">
        <v>1470</v>
      </c>
      <c r="T5" s="8">
        <v>1400</v>
      </c>
      <c r="U5" s="8">
        <v>1480</v>
      </c>
      <c r="V5" s="8">
        <v>1440</v>
      </c>
      <c r="W5" s="8">
        <v>1420</v>
      </c>
      <c r="X5" s="8">
        <v>1420</v>
      </c>
      <c r="Y5" s="8">
        <v>1350</v>
      </c>
      <c r="Z5" s="48">
        <v>1460</v>
      </c>
      <c r="AA5" s="8">
        <v>1470</v>
      </c>
    </row>
    <row r="6" spans="1:27" x14ac:dyDescent="0.2">
      <c r="A6" s="68"/>
      <c r="B6" s="1" t="s">
        <v>21</v>
      </c>
      <c r="C6" s="1" t="s">
        <v>22</v>
      </c>
      <c r="D6" s="18" t="s">
        <v>15</v>
      </c>
      <c r="E6" s="7" t="s">
        <v>23</v>
      </c>
      <c r="F6" s="18" t="s">
        <v>17</v>
      </c>
      <c r="G6" s="24">
        <f t="shared" si="0"/>
        <v>16</v>
      </c>
      <c r="H6" s="25">
        <f>MIN(L6:ZS6)</f>
        <v>854</v>
      </c>
      <c r="I6" s="25">
        <f>MEDIAN(L6:ZS6)</f>
        <v>991.5</v>
      </c>
      <c r="J6" s="25">
        <f>MAX(L6:ZS6)</f>
        <v>1040</v>
      </c>
      <c r="K6" s="7">
        <v>10</v>
      </c>
      <c r="L6" s="7">
        <v>991</v>
      </c>
      <c r="M6" s="7">
        <v>970</v>
      </c>
      <c r="N6" s="7">
        <v>974</v>
      </c>
      <c r="O6" s="7">
        <v>990</v>
      </c>
      <c r="P6" s="7">
        <v>854</v>
      </c>
      <c r="Q6" s="7">
        <v>997</v>
      </c>
      <c r="R6" s="13">
        <v>1010</v>
      </c>
      <c r="S6" s="8">
        <v>1030</v>
      </c>
      <c r="T6" s="8">
        <v>975</v>
      </c>
      <c r="U6" s="8">
        <v>966</v>
      </c>
      <c r="V6" s="8">
        <v>1030</v>
      </c>
      <c r="W6" s="8">
        <v>1040</v>
      </c>
      <c r="X6" s="8">
        <v>995</v>
      </c>
      <c r="Y6" s="8">
        <v>992</v>
      </c>
      <c r="Z6" s="48">
        <v>982</v>
      </c>
      <c r="AA6" s="8">
        <v>1010</v>
      </c>
    </row>
    <row r="7" spans="1:27" x14ac:dyDescent="0.2">
      <c r="A7" s="68"/>
      <c r="B7" s="1" t="s">
        <v>24</v>
      </c>
      <c r="C7" s="1" t="s">
        <v>25</v>
      </c>
      <c r="D7" s="18" t="s">
        <v>15</v>
      </c>
      <c r="E7" s="7" t="s">
        <v>16</v>
      </c>
      <c r="F7" s="18" t="s">
        <v>17</v>
      </c>
      <c r="G7" s="24">
        <f t="shared" si="0"/>
        <v>16</v>
      </c>
      <c r="H7" s="25" t="s">
        <v>26</v>
      </c>
      <c r="I7" s="25" t="s">
        <v>26</v>
      </c>
      <c r="J7" s="25">
        <f>MAX(L7:ZS7)</f>
        <v>48</v>
      </c>
      <c r="K7" s="7">
        <v>5</v>
      </c>
      <c r="L7" s="7" t="s">
        <v>26</v>
      </c>
      <c r="M7" s="7" t="s">
        <v>26</v>
      </c>
      <c r="N7" s="7" t="s">
        <v>26</v>
      </c>
      <c r="O7" s="7" t="s">
        <v>26</v>
      </c>
      <c r="P7" s="7">
        <v>32</v>
      </c>
      <c r="Q7" s="7" t="s">
        <v>26</v>
      </c>
      <c r="R7" s="13" t="s">
        <v>26</v>
      </c>
      <c r="S7" s="8" t="s">
        <v>26</v>
      </c>
      <c r="T7" s="8">
        <v>6</v>
      </c>
      <c r="U7" s="8" t="s">
        <v>26</v>
      </c>
      <c r="V7" s="8" t="s">
        <v>26</v>
      </c>
      <c r="W7" s="8">
        <v>48</v>
      </c>
      <c r="X7" s="30" t="s">
        <v>147</v>
      </c>
      <c r="Y7" s="30">
        <v>25</v>
      </c>
      <c r="Z7" s="8" t="s">
        <v>147</v>
      </c>
      <c r="AA7" s="8" t="s">
        <v>147</v>
      </c>
    </row>
    <row r="8" spans="1:27" x14ac:dyDescent="0.2">
      <c r="A8" s="68"/>
      <c r="B8" s="1" t="s">
        <v>27</v>
      </c>
      <c r="C8" s="1" t="s">
        <v>28</v>
      </c>
      <c r="D8" s="18" t="s">
        <v>15</v>
      </c>
      <c r="E8" s="7" t="s">
        <v>29</v>
      </c>
      <c r="F8" s="18" t="s">
        <v>17</v>
      </c>
      <c r="G8" s="24">
        <f t="shared" si="0"/>
        <v>16</v>
      </c>
      <c r="H8" s="25" t="s">
        <v>30</v>
      </c>
      <c r="I8" s="25" t="s">
        <v>31</v>
      </c>
      <c r="J8" s="25" t="s">
        <v>30</v>
      </c>
      <c r="K8" s="7">
        <v>1E-4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13" t="s">
        <v>30</v>
      </c>
      <c r="S8" s="8" t="s">
        <v>30</v>
      </c>
      <c r="T8" s="8" t="s">
        <v>30</v>
      </c>
      <c r="U8" s="8" t="s">
        <v>30</v>
      </c>
      <c r="V8" s="8" t="s">
        <v>30</v>
      </c>
      <c r="W8" s="8" t="s">
        <v>30</v>
      </c>
      <c r="X8" s="30" t="s">
        <v>148</v>
      </c>
      <c r="Y8" s="30" t="s">
        <v>30</v>
      </c>
      <c r="Z8" s="8" t="s">
        <v>148</v>
      </c>
      <c r="AA8" s="8" t="s">
        <v>148</v>
      </c>
    </row>
    <row r="9" spans="1:27" x14ac:dyDescent="0.2">
      <c r="A9" s="68"/>
      <c r="B9" s="1" t="s">
        <v>27</v>
      </c>
      <c r="C9" s="1" t="s">
        <v>28</v>
      </c>
      <c r="D9" s="18" t="s">
        <v>15</v>
      </c>
      <c r="E9" s="7" t="s">
        <v>23</v>
      </c>
      <c r="F9" s="18" t="s">
        <v>17</v>
      </c>
      <c r="G9" s="24">
        <f t="shared" si="0"/>
        <v>16</v>
      </c>
      <c r="H9" s="25" t="s">
        <v>30</v>
      </c>
      <c r="I9" s="25" t="s">
        <v>31</v>
      </c>
      <c r="J9" s="25" t="s">
        <v>30</v>
      </c>
      <c r="K9" s="7">
        <v>1E-4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13" t="s">
        <v>30</v>
      </c>
      <c r="S9" s="8" t="s">
        <v>30</v>
      </c>
      <c r="T9" s="8" t="s">
        <v>30</v>
      </c>
      <c r="U9" s="8" t="s">
        <v>30</v>
      </c>
      <c r="V9" s="8" t="s">
        <v>30</v>
      </c>
      <c r="W9" s="8" t="s">
        <v>30</v>
      </c>
      <c r="X9" s="30" t="s">
        <v>148</v>
      </c>
      <c r="Y9" s="30" t="s">
        <v>30</v>
      </c>
      <c r="Z9" s="8" t="s">
        <v>148</v>
      </c>
      <c r="AA9" s="8" t="s">
        <v>148</v>
      </c>
    </row>
    <row r="10" spans="1:27" x14ac:dyDescent="0.2">
      <c r="A10" s="68"/>
      <c r="B10" s="1" t="s">
        <v>33</v>
      </c>
      <c r="C10" s="1" t="s">
        <v>34</v>
      </c>
      <c r="D10" s="18" t="s">
        <v>15</v>
      </c>
      <c r="E10" s="7" t="s">
        <v>29</v>
      </c>
      <c r="F10" s="18" t="s">
        <v>17</v>
      </c>
      <c r="G10" s="24">
        <f t="shared" si="0"/>
        <v>16</v>
      </c>
      <c r="H10" s="25">
        <f t="shared" ref="H10:H16" si="1">MIN(L10:ZS10)</f>
        <v>143</v>
      </c>
      <c r="I10" s="25">
        <f t="shared" ref="I10:I16" si="2">MEDIAN(L10:ZS10)</f>
        <v>158</v>
      </c>
      <c r="J10" s="25">
        <f t="shared" ref="J10:J16" si="3">MAX(L10:ZS10)</f>
        <v>179</v>
      </c>
      <c r="K10" s="7">
        <v>1</v>
      </c>
      <c r="L10" s="7">
        <v>147</v>
      </c>
      <c r="M10" s="7">
        <v>174</v>
      </c>
      <c r="N10" s="7">
        <v>154</v>
      </c>
      <c r="O10" s="7">
        <v>157</v>
      </c>
      <c r="P10" s="7">
        <v>154</v>
      </c>
      <c r="Q10" s="7">
        <v>158</v>
      </c>
      <c r="R10" s="13">
        <v>166</v>
      </c>
      <c r="S10" s="8">
        <v>162</v>
      </c>
      <c r="T10" s="8">
        <v>143</v>
      </c>
      <c r="U10" s="8">
        <v>154</v>
      </c>
      <c r="V10" s="8">
        <v>179</v>
      </c>
      <c r="W10" s="8">
        <v>158</v>
      </c>
      <c r="X10" s="8">
        <v>163</v>
      </c>
      <c r="Y10" s="8">
        <v>143</v>
      </c>
      <c r="Z10" s="48">
        <v>162</v>
      </c>
      <c r="AA10" s="8">
        <v>163</v>
      </c>
    </row>
    <row r="11" spans="1:27" x14ac:dyDescent="0.2">
      <c r="A11" s="68"/>
      <c r="B11" s="1" t="s">
        <v>33</v>
      </c>
      <c r="C11" s="1" t="s">
        <v>35</v>
      </c>
      <c r="D11" s="18" t="s">
        <v>15</v>
      </c>
      <c r="E11" s="7" t="s">
        <v>29</v>
      </c>
      <c r="F11" s="18" t="s">
        <v>17</v>
      </c>
      <c r="G11" s="24">
        <f t="shared" si="0"/>
        <v>16</v>
      </c>
      <c r="H11" s="25">
        <f t="shared" si="1"/>
        <v>60</v>
      </c>
      <c r="I11" s="25">
        <f t="shared" si="2"/>
        <v>64</v>
      </c>
      <c r="J11" s="25">
        <f t="shared" si="3"/>
        <v>72</v>
      </c>
      <c r="K11" s="7">
        <v>1</v>
      </c>
      <c r="L11" s="7">
        <v>60</v>
      </c>
      <c r="M11" s="7">
        <v>65</v>
      </c>
      <c r="N11" s="7">
        <v>65</v>
      </c>
      <c r="O11" s="7">
        <v>66</v>
      </c>
      <c r="P11" s="7">
        <v>64</v>
      </c>
      <c r="Q11" s="7">
        <v>64</v>
      </c>
      <c r="R11" s="13">
        <v>65</v>
      </c>
      <c r="S11" s="8">
        <v>64</v>
      </c>
      <c r="T11" s="8">
        <v>62</v>
      </c>
      <c r="U11" s="8">
        <v>64</v>
      </c>
      <c r="V11" s="8">
        <v>69</v>
      </c>
      <c r="W11" s="8">
        <v>66</v>
      </c>
      <c r="X11" s="8">
        <v>63</v>
      </c>
      <c r="Y11" s="8">
        <v>63</v>
      </c>
      <c r="Z11" s="48">
        <v>62</v>
      </c>
      <c r="AA11" s="8">
        <v>72</v>
      </c>
    </row>
    <row r="12" spans="1:27" x14ac:dyDescent="0.2">
      <c r="A12" s="68"/>
      <c r="B12" s="1" t="s">
        <v>33</v>
      </c>
      <c r="C12" s="1" t="s">
        <v>36</v>
      </c>
      <c r="D12" s="18" t="s">
        <v>15</v>
      </c>
      <c r="E12" s="7" t="s">
        <v>29</v>
      </c>
      <c r="F12" s="18" t="s">
        <v>17</v>
      </c>
      <c r="G12" s="24">
        <f t="shared" si="0"/>
        <v>16</v>
      </c>
      <c r="H12" s="25">
        <f t="shared" si="1"/>
        <v>12</v>
      </c>
      <c r="I12" s="25">
        <f t="shared" si="2"/>
        <v>12.5</v>
      </c>
      <c r="J12" s="25">
        <f t="shared" si="3"/>
        <v>14</v>
      </c>
      <c r="K12" s="7">
        <v>1</v>
      </c>
      <c r="L12" s="7">
        <v>13</v>
      </c>
      <c r="M12" s="7">
        <v>13</v>
      </c>
      <c r="N12" s="7">
        <v>12</v>
      </c>
      <c r="O12" s="7">
        <v>13</v>
      </c>
      <c r="P12" s="7">
        <v>12</v>
      </c>
      <c r="Q12" s="7">
        <v>12</v>
      </c>
      <c r="R12" s="13">
        <v>12</v>
      </c>
      <c r="S12" s="8">
        <v>13</v>
      </c>
      <c r="T12" s="8">
        <v>12</v>
      </c>
      <c r="U12" s="8">
        <v>12</v>
      </c>
      <c r="V12" s="8">
        <v>14</v>
      </c>
      <c r="W12" s="8">
        <v>13</v>
      </c>
      <c r="X12" s="8">
        <v>13</v>
      </c>
      <c r="Y12" s="8">
        <v>12</v>
      </c>
      <c r="Z12" s="48">
        <v>12</v>
      </c>
      <c r="AA12" s="8">
        <v>14</v>
      </c>
    </row>
    <row r="13" spans="1:27" x14ac:dyDescent="0.2">
      <c r="A13" s="68"/>
      <c r="B13" s="1" t="s">
        <v>33</v>
      </c>
      <c r="C13" s="1" t="s">
        <v>37</v>
      </c>
      <c r="D13" s="18" t="s">
        <v>15</v>
      </c>
      <c r="E13" s="7" t="s">
        <v>29</v>
      </c>
      <c r="F13" s="18" t="s">
        <v>17</v>
      </c>
      <c r="G13" s="24">
        <f t="shared" si="0"/>
        <v>16</v>
      </c>
      <c r="H13" s="25">
        <f t="shared" si="1"/>
        <v>67</v>
      </c>
      <c r="I13" s="25">
        <f t="shared" si="2"/>
        <v>72</v>
      </c>
      <c r="J13" s="25">
        <f t="shared" si="3"/>
        <v>75</v>
      </c>
      <c r="K13" s="7">
        <v>1</v>
      </c>
      <c r="L13" s="7">
        <v>67</v>
      </c>
      <c r="M13" s="7">
        <v>72</v>
      </c>
      <c r="N13" s="7">
        <v>72</v>
      </c>
      <c r="O13" s="7">
        <v>72</v>
      </c>
      <c r="P13" s="7">
        <v>72</v>
      </c>
      <c r="Q13" s="7">
        <v>70</v>
      </c>
      <c r="R13" s="13">
        <v>71</v>
      </c>
      <c r="S13" s="8">
        <v>71</v>
      </c>
      <c r="T13" s="8">
        <v>69</v>
      </c>
      <c r="U13" s="8">
        <v>72</v>
      </c>
      <c r="V13" s="8">
        <v>74</v>
      </c>
      <c r="W13" s="8">
        <v>72</v>
      </c>
      <c r="X13" s="8">
        <v>72</v>
      </c>
      <c r="Y13" s="8">
        <v>68</v>
      </c>
      <c r="Z13" s="48">
        <v>68</v>
      </c>
      <c r="AA13" s="8">
        <v>75</v>
      </c>
    </row>
    <row r="14" spans="1:27" x14ac:dyDescent="0.2">
      <c r="A14" s="68"/>
      <c r="B14" s="1" t="s">
        <v>38</v>
      </c>
      <c r="C14" s="1" t="s">
        <v>39</v>
      </c>
      <c r="D14" s="18" t="s">
        <v>15</v>
      </c>
      <c r="E14" s="7" t="s">
        <v>16</v>
      </c>
      <c r="F14" s="18" t="s">
        <v>17</v>
      </c>
      <c r="G14" s="24">
        <f t="shared" si="0"/>
        <v>16</v>
      </c>
      <c r="H14" s="25">
        <f t="shared" si="1"/>
        <v>98</v>
      </c>
      <c r="I14" s="25">
        <f t="shared" si="2"/>
        <v>104.5</v>
      </c>
      <c r="J14" s="25">
        <f t="shared" si="3"/>
        <v>114</v>
      </c>
      <c r="K14" s="7">
        <v>1</v>
      </c>
      <c r="L14" s="7">
        <v>103</v>
      </c>
      <c r="M14" s="7">
        <v>107</v>
      </c>
      <c r="N14" s="7">
        <v>103</v>
      </c>
      <c r="O14" s="7">
        <v>106</v>
      </c>
      <c r="P14" s="7">
        <v>107</v>
      </c>
      <c r="Q14" s="7">
        <v>104</v>
      </c>
      <c r="R14" s="13">
        <v>108</v>
      </c>
      <c r="S14" s="8">
        <v>107</v>
      </c>
      <c r="T14" s="8">
        <v>114</v>
      </c>
      <c r="U14" s="8">
        <v>106</v>
      </c>
      <c r="V14" s="8">
        <v>103</v>
      </c>
      <c r="W14" s="8">
        <v>105</v>
      </c>
      <c r="X14" s="8">
        <v>103</v>
      </c>
      <c r="Y14" s="8">
        <v>99</v>
      </c>
      <c r="Z14" s="48">
        <v>98</v>
      </c>
      <c r="AA14" s="8">
        <v>102</v>
      </c>
    </row>
    <row r="15" spans="1:27" x14ac:dyDescent="0.2">
      <c r="A15" s="68"/>
      <c r="B15" s="1" t="s">
        <v>40</v>
      </c>
      <c r="C15" s="1" t="s">
        <v>41</v>
      </c>
      <c r="D15" s="18" t="s">
        <v>15</v>
      </c>
      <c r="E15" s="7" t="s">
        <v>16</v>
      </c>
      <c r="F15" s="18" t="s">
        <v>17</v>
      </c>
      <c r="G15" s="24">
        <f t="shared" si="0"/>
        <v>15</v>
      </c>
      <c r="H15" s="25">
        <f t="shared" si="1"/>
        <v>0.5</v>
      </c>
      <c r="I15" s="25">
        <f t="shared" si="2"/>
        <v>0.6</v>
      </c>
      <c r="J15" s="25">
        <f t="shared" si="3"/>
        <v>0.8</v>
      </c>
      <c r="K15" s="7">
        <v>0.1</v>
      </c>
      <c r="L15" s="7">
        <v>0.8</v>
      </c>
      <c r="M15" s="7"/>
      <c r="N15" s="7">
        <v>0.8</v>
      </c>
      <c r="O15" s="7">
        <v>0.7</v>
      </c>
      <c r="P15" s="7">
        <v>0.6</v>
      </c>
      <c r="Q15" s="7">
        <v>0.7</v>
      </c>
      <c r="R15" s="13">
        <v>0.7</v>
      </c>
      <c r="S15" s="8">
        <v>0.6</v>
      </c>
      <c r="T15" s="8">
        <v>0.6</v>
      </c>
      <c r="U15" s="8">
        <v>0.7</v>
      </c>
      <c r="V15" s="8">
        <v>0.6</v>
      </c>
      <c r="W15" s="8">
        <v>0.6</v>
      </c>
      <c r="X15" s="8">
        <v>0.6</v>
      </c>
      <c r="Y15" s="8">
        <v>0.5</v>
      </c>
      <c r="Z15" s="48">
        <v>0.6</v>
      </c>
      <c r="AA15" s="8">
        <v>0.6</v>
      </c>
    </row>
    <row r="16" spans="1:27" x14ac:dyDescent="0.2">
      <c r="A16" s="68"/>
      <c r="B16" s="1" t="s">
        <v>42</v>
      </c>
      <c r="C16" s="1" t="s">
        <v>43</v>
      </c>
      <c r="D16" s="18" t="s">
        <v>15</v>
      </c>
      <c r="E16" s="7" t="s">
        <v>16</v>
      </c>
      <c r="F16" s="18" t="s">
        <v>44</v>
      </c>
      <c r="G16" s="24">
        <f t="shared" si="0"/>
        <v>16</v>
      </c>
      <c r="H16" s="25">
        <f t="shared" si="1"/>
        <v>6.86</v>
      </c>
      <c r="I16" s="25">
        <f t="shared" si="2"/>
        <v>7.59</v>
      </c>
      <c r="J16" s="25">
        <f t="shared" si="3"/>
        <v>8</v>
      </c>
      <c r="K16" s="7">
        <v>0.01</v>
      </c>
      <c r="L16" s="7">
        <v>7.57</v>
      </c>
      <c r="M16" s="7">
        <v>7.61</v>
      </c>
      <c r="N16" s="7">
        <v>7.41</v>
      </c>
      <c r="O16" s="7">
        <v>7.48</v>
      </c>
      <c r="P16" s="7">
        <v>7.54</v>
      </c>
      <c r="Q16" s="7">
        <v>7.78</v>
      </c>
      <c r="R16" s="13">
        <v>7.87</v>
      </c>
      <c r="S16" s="8">
        <v>8</v>
      </c>
      <c r="T16" s="8">
        <v>7.9</v>
      </c>
      <c r="U16" s="8">
        <v>7.5</v>
      </c>
      <c r="V16" s="8">
        <v>7.84</v>
      </c>
      <c r="W16" s="8">
        <v>7.78</v>
      </c>
      <c r="X16" s="8">
        <v>7.14</v>
      </c>
      <c r="Y16" s="8">
        <v>6.86</v>
      </c>
      <c r="Z16" s="48">
        <v>7.66</v>
      </c>
      <c r="AA16" s="8">
        <v>7.29</v>
      </c>
    </row>
    <row r="17" spans="1:27" x14ac:dyDescent="0.2">
      <c r="A17" s="68"/>
      <c r="B17" s="1" t="s">
        <v>45</v>
      </c>
      <c r="C17" s="1" t="s">
        <v>46</v>
      </c>
      <c r="D17" s="18" t="s">
        <v>15</v>
      </c>
      <c r="E17" s="7" t="s">
        <v>16</v>
      </c>
      <c r="F17" s="18" t="s">
        <v>17</v>
      </c>
      <c r="G17" s="24">
        <f t="shared" si="0"/>
        <v>14</v>
      </c>
      <c r="H17" s="25" t="s">
        <v>47</v>
      </c>
      <c r="I17" s="25" t="s">
        <v>31</v>
      </c>
      <c r="J17" s="25" t="s">
        <v>47</v>
      </c>
      <c r="K17" s="7">
        <v>0.01</v>
      </c>
      <c r="L17" s="7" t="s">
        <v>47</v>
      </c>
      <c r="M17" s="7"/>
      <c r="N17" s="7" t="s">
        <v>47</v>
      </c>
      <c r="O17" s="7" t="s">
        <v>47</v>
      </c>
      <c r="P17" s="7" t="s">
        <v>47</v>
      </c>
      <c r="Q17" s="7" t="s">
        <v>47</v>
      </c>
      <c r="R17" s="13" t="s">
        <v>47</v>
      </c>
      <c r="S17" s="8" t="s">
        <v>47</v>
      </c>
      <c r="T17" s="8" t="s">
        <v>47</v>
      </c>
      <c r="U17" s="8" t="s">
        <v>47</v>
      </c>
      <c r="V17" s="8" t="s">
        <v>47</v>
      </c>
      <c r="W17" s="8" t="s">
        <v>47</v>
      </c>
      <c r="X17" s="30" t="s">
        <v>149</v>
      </c>
      <c r="Y17" s="30" t="s">
        <v>47</v>
      </c>
      <c r="Z17" s="8"/>
      <c r="AA17" s="8">
        <v>0.01</v>
      </c>
    </row>
    <row r="18" spans="1:27" x14ac:dyDescent="0.2">
      <c r="A18" s="68"/>
      <c r="B18" s="1" t="s">
        <v>48</v>
      </c>
      <c r="C18" s="1" t="s">
        <v>49</v>
      </c>
      <c r="D18" s="18" t="s">
        <v>15</v>
      </c>
      <c r="E18" s="7" t="s">
        <v>16</v>
      </c>
      <c r="F18" s="18" t="s">
        <v>17</v>
      </c>
      <c r="G18" s="24">
        <f t="shared" si="0"/>
        <v>15</v>
      </c>
      <c r="H18" s="25" t="s">
        <v>47</v>
      </c>
      <c r="I18" s="25" t="s">
        <v>31</v>
      </c>
      <c r="J18" s="25" t="s">
        <v>47</v>
      </c>
      <c r="K18" s="7">
        <v>0.01</v>
      </c>
      <c r="L18" s="7" t="s">
        <v>47</v>
      </c>
      <c r="M18" s="7"/>
      <c r="N18" s="7" t="s">
        <v>47</v>
      </c>
      <c r="O18" s="7" t="s">
        <v>47</v>
      </c>
      <c r="P18" s="7" t="s">
        <v>47</v>
      </c>
      <c r="Q18" s="7" t="s">
        <v>47</v>
      </c>
      <c r="R18" s="13" t="s">
        <v>47</v>
      </c>
      <c r="S18" s="8" t="s">
        <v>47</v>
      </c>
      <c r="T18" s="8" t="s">
        <v>47</v>
      </c>
      <c r="U18" s="8" t="s">
        <v>47</v>
      </c>
      <c r="V18" s="8" t="s">
        <v>47</v>
      </c>
      <c r="W18" s="8">
        <v>0.04</v>
      </c>
      <c r="X18" s="30" t="s">
        <v>149</v>
      </c>
      <c r="Y18" s="30" t="s">
        <v>47</v>
      </c>
      <c r="Z18" s="8" t="s">
        <v>156</v>
      </c>
      <c r="AA18" s="8">
        <v>0.01</v>
      </c>
    </row>
    <row r="19" spans="1:27" x14ac:dyDescent="0.2">
      <c r="A19" s="68"/>
      <c r="B19" s="1" t="s">
        <v>50</v>
      </c>
      <c r="C19" s="1" t="s">
        <v>51</v>
      </c>
      <c r="D19" s="18" t="s">
        <v>15</v>
      </c>
      <c r="E19" s="7" t="s">
        <v>16</v>
      </c>
      <c r="F19" s="18" t="s">
        <v>17</v>
      </c>
      <c r="G19" s="24">
        <f t="shared" si="0"/>
        <v>15</v>
      </c>
      <c r="H19" s="25">
        <f>MIN(L19:ZS19)</f>
        <v>19.5</v>
      </c>
      <c r="I19" s="25">
        <f>MEDIAN(L19:ZS19)</f>
        <v>22.6</v>
      </c>
      <c r="J19" s="25">
        <f t="shared" ref="J19:J28" si="4">MAX(L19:ZS19)</f>
        <v>24</v>
      </c>
      <c r="K19" s="7">
        <v>0.05</v>
      </c>
      <c r="L19" s="7">
        <v>22.3</v>
      </c>
      <c r="M19" s="7"/>
      <c r="N19" s="7">
        <v>22.6</v>
      </c>
      <c r="O19" s="7">
        <v>22.1</v>
      </c>
      <c r="P19" s="7">
        <v>22.6</v>
      </c>
      <c r="Q19" s="7">
        <v>22.7</v>
      </c>
      <c r="R19" s="13">
        <v>22.8</v>
      </c>
      <c r="S19" s="8">
        <v>22.3</v>
      </c>
      <c r="T19" s="8">
        <v>21.7</v>
      </c>
      <c r="U19" s="8">
        <v>22.7</v>
      </c>
      <c r="V19" s="8">
        <v>23.6</v>
      </c>
      <c r="W19" s="8">
        <v>19.7</v>
      </c>
      <c r="X19" s="8">
        <v>22.4</v>
      </c>
      <c r="Y19" s="8">
        <v>19.5</v>
      </c>
      <c r="Z19" s="48">
        <v>24</v>
      </c>
      <c r="AA19" s="8">
        <v>22.9</v>
      </c>
    </row>
    <row r="20" spans="1:27" x14ac:dyDescent="0.2">
      <c r="A20" s="68"/>
      <c r="B20" s="1" t="s">
        <v>52</v>
      </c>
      <c r="C20" s="1" t="s">
        <v>53</v>
      </c>
      <c r="D20" s="18" t="s">
        <v>15</v>
      </c>
      <c r="E20" s="7" t="s">
        <v>29</v>
      </c>
      <c r="F20" s="18" t="s">
        <v>17</v>
      </c>
      <c r="G20" s="24">
        <f t="shared" si="0"/>
        <v>16</v>
      </c>
      <c r="H20" s="25">
        <f>MIN(L20:ZS20)</f>
        <v>241</v>
      </c>
      <c r="I20" s="25">
        <f>MEDIAN(L20:ZS20)</f>
        <v>264.5</v>
      </c>
      <c r="J20" s="25">
        <f t="shared" si="4"/>
        <v>294</v>
      </c>
      <c r="K20" s="7">
        <v>1</v>
      </c>
      <c r="L20" s="7">
        <v>258</v>
      </c>
      <c r="M20" s="7">
        <v>263</v>
      </c>
      <c r="N20" s="7">
        <v>260</v>
      </c>
      <c r="O20" s="7">
        <v>242</v>
      </c>
      <c r="P20" s="7">
        <v>284</v>
      </c>
      <c r="Q20" s="7">
        <v>276</v>
      </c>
      <c r="R20" s="13">
        <v>287</v>
      </c>
      <c r="S20" s="8">
        <v>277</v>
      </c>
      <c r="T20" s="8">
        <v>264</v>
      </c>
      <c r="U20" s="8">
        <v>265</v>
      </c>
      <c r="V20" s="8">
        <v>278</v>
      </c>
      <c r="W20" s="8">
        <v>261</v>
      </c>
      <c r="X20" s="8">
        <v>272</v>
      </c>
      <c r="Y20" s="8">
        <v>253</v>
      </c>
      <c r="Z20" s="48">
        <v>294</v>
      </c>
      <c r="AA20" s="8">
        <v>241</v>
      </c>
    </row>
    <row r="21" spans="1:27" x14ac:dyDescent="0.2">
      <c r="A21" s="68"/>
      <c r="B21" s="1" t="s">
        <v>58</v>
      </c>
      <c r="C21" s="1" t="s">
        <v>55</v>
      </c>
      <c r="D21" s="18" t="s">
        <v>15</v>
      </c>
      <c r="E21" s="7" t="s">
        <v>16</v>
      </c>
      <c r="F21" s="18" t="s">
        <v>56</v>
      </c>
      <c r="G21" s="24">
        <f t="shared" si="0"/>
        <v>16</v>
      </c>
      <c r="H21" s="25">
        <f>MIN(L21:ZS21)</f>
        <v>0.53</v>
      </c>
      <c r="I21" s="25">
        <f>MEDIAN(L21:ZS21)</f>
        <v>0.88500000000000001</v>
      </c>
      <c r="J21" s="25">
        <f t="shared" si="4"/>
        <v>1.26</v>
      </c>
      <c r="K21" s="7">
        <v>0.05</v>
      </c>
      <c r="L21" s="7">
        <v>0.71</v>
      </c>
      <c r="M21" s="7">
        <v>0.83</v>
      </c>
      <c r="N21" s="7">
        <v>0.85</v>
      </c>
      <c r="O21" s="7">
        <v>1.1399999999999999</v>
      </c>
      <c r="P21" s="7">
        <v>0.78</v>
      </c>
      <c r="Q21" s="7">
        <v>0.91</v>
      </c>
      <c r="R21" s="13">
        <v>1.21</v>
      </c>
      <c r="S21" s="8">
        <v>0.82</v>
      </c>
      <c r="T21" s="8">
        <v>0.87</v>
      </c>
      <c r="U21" s="8">
        <v>1.17</v>
      </c>
      <c r="V21" s="8">
        <v>1.26</v>
      </c>
      <c r="W21" s="8">
        <v>0.9</v>
      </c>
      <c r="X21" s="8">
        <v>1.17</v>
      </c>
      <c r="Y21" s="8">
        <v>1.21</v>
      </c>
      <c r="Z21" s="48">
        <v>0.68</v>
      </c>
      <c r="AA21" s="8">
        <v>0.53</v>
      </c>
    </row>
    <row r="22" spans="1:27" x14ac:dyDescent="0.2">
      <c r="A22" s="68"/>
      <c r="B22" s="1" t="s">
        <v>58</v>
      </c>
      <c r="C22" s="1" t="s">
        <v>57</v>
      </c>
      <c r="D22" s="18" t="s">
        <v>15</v>
      </c>
      <c r="E22" s="7" t="s">
        <v>16</v>
      </c>
      <c r="F22" s="18" t="s">
        <v>56</v>
      </c>
      <c r="G22" s="24">
        <f t="shared" si="0"/>
        <v>16</v>
      </c>
      <c r="H22" s="25">
        <f>MIN(L22:ZS22)</f>
        <v>0.19</v>
      </c>
      <c r="I22" s="25">
        <f>MEDIAN(L22:ZS22)</f>
        <v>0.35499999999999998</v>
      </c>
      <c r="J22" s="25">
        <f t="shared" si="4"/>
        <v>1</v>
      </c>
      <c r="K22" s="7">
        <v>0.1</v>
      </c>
      <c r="L22" s="7">
        <v>0.37</v>
      </c>
      <c r="M22" s="7">
        <v>0.3</v>
      </c>
      <c r="N22" s="7">
        <v>0.31</v>
      </c>
      <c r="O22" s="7">
        <v>0.43</v>
      </c>
      <c r="P22" s="7">
        <v>0.34</v>
      </c>
      <c r="Q22" s="7">
        <v>1</v>
      </c>
      <c r="R22" s="13">
        <v>0.54</v>
      </c>
      <c r="S22" s="8">
        <v>0.27</v>
      </c>
      <c r="T22" s="8">
        <v>0.28000000000000003</v>
      </c>
      <c r="U22" s="8">
        <v>0.52</v>
      </c>
      <c r="V22" s="8">
        <v>0.61</v>
      </c>
      <c r="W22" s="8">
        <v>0.26</v>
      </c>
      <c r="X22" s="8">
        <v>0.46</v>
      </c>
      <c r="Y22" s="8">
        <v>0.48</v>
      </c>
      <c r="Z22" s="48">
        <v>0.23</v>
      </c>
      <c r="AA22" s="8">
        <v>0.19</v>
      </c>
    </row>
    <row r="23" spans="1:27" x14ac:dyDescent="0.2">
      <c r="A23" s="68"/>
      <c r="B23" s="1" t="s">
        <v>61</v>
      </c>
      <c r="C23" s="1" t="s">
        <v>62</v>
      </c>
      <c r="D23" s="18" t="s">
        <v>15</v>
      </c>
      <c r="E23" s="7" t="s">
        <v>29</v>
      </c>
      <c r="F23" s="18" t="s">
        <v>17</v>
      </c>
      <c r="G23" s="24">
        <f t="shared" si="0"/>
        <v>16</v>
      </c>
      <c r="H23" s="25" t="s">
        <v>63</v>
      </c>
      <c r="I23" s="25" t="s">
        <v>63</v>
      </c>
      <c r="J23" s="25">
        <f t="shared" si="4"/>
        <v>2E-3</v>
      </c>
      <c r="K23" s="7">
        <v>1E-3</v>
      </c>
      <c r="L23" s="7">
        <v>1E-3</v>
      </c>
      <c r="M23" s="7">
        <v>2E-3</v>
      </c>
      <c r="N23" s="7">
        <v>1E-3</v>
      </c>
      <c r="O23" s="7" t="s">
        <v>63</v>
      </c>
      <c r="P23" s="7" t="s">
        <v>63</v>
      </c>
      <c r="Q23" s="7" t="s">
        <v>63</v>
      </c>
      <c r="R23" s="13" t="s">
        <v>63</v>
      </c>
      <c r="S23" s="8" t="s">
        <v>63</v>
      </c>
      <c r="T23" s="8" t="s">
        <v>63</v>
      </c>
      <c r="U23" s="8" t="s">
        <v>63</v>
      </c>
      <c r="V23" s="8" t="s">
        <v>63</v>
      </c>
      <c r="W23" s="8" t="s">
        <v>63</v>
      </c>
      <c r="X23" s="30" t="s">
        <v>150</v>
      </c>
      <c r="Y23" s="30" t="s">
        <v>63</v>
      </c>
      <c r="Z23" s="8" t="s">
        <v>150</v>
      </c>
      <c r="AA23" s="8" t="s">
        <v>150</v>
      </c>
    </row>
    <row r="24" spans="1:27" x14ac:dyDescent="0.2">
      <c r="A24" s="68"/>
      <c r="B24" s="1" t="s">
        <v>61</v>
      </c>
      <c r="C24" s="1" t="s">
        <v>62</v>
      </c>
      <c r="D24" s="18" t="s">
        <v>15</v>
      </c>
      <c r="E24" s="7" t="s">
        <v>23</v>
      </c>
      <c r="F24" s="18" t="s">
        <v>17</v>
      </c>
      <c r="G24" s="24">
        <f t="shared" si="0"/>
        <v>16</v>
      </c>
      <c r="H24" s="25" t="s">
        <v>63</v>
      </c>
      <c r="I24" s="25" t="s">
        <v>63</v>
      </c>
      <c r="J24" s="25">
        <f t="shared" si="4"/>
        <v>2E-3</v>
      </c>
      <c r="K24" s="7">
        <v>1E-3</v>
      </c>
      <c r="L24" s="7">
        <v>1E-3</v>
      </c>
      <c r="M24" s="7">
        <v>2E-3</v>
      </c>
      <c r="N24" s="7">
        <v>1E-3</v>
      </c>
      <c r="O24" s="7" t="s">
        <v>63</v>
      </c>
      <c r="P24" s="7" t="s">
        <v>63</v>
      </c>
      <c r="Q24" s="7" t="s">
        <v>63</v>
      </c>
      <c r="R24" s="13" t="s">
        <v>63</v>
      </c>
      <c r="S24" s="8" t="s">
        <v>63</v>
      </c>
      <c r="T24" s="8" t="s">
        <v>63</v>
      </c>
      <c r="U24" s="8" t="s">
        <v>63</v>
      </c>
      <c r="V24" s="8" t="s">
        <v>63</v>
      </c>
      <c r="W24" s="8" t="s">
        <v>63</v>
      </c>
      <c r="X24" s="30" t="s">
        <v>150</v>
      </c>
      <c r="Y24" s="30" t="s">
        <v>63</v>
      </c>
      <c r="Z24" s="8" t="s">
        <v>150</v>
      </c>
      <c r="AA24" s="8" t="s">
        <v>150</v>
      </c>
    </row>
    <row r="25" spans="1:27" x14ac:dyDescent="0.2">
      <c r="A25" s="68"/>
      <c r="B25" s="1" t="s">
        <v>61</v>
      </c>
      <c r="C25" s="1" t="s">
        <v>64</v>
      </c>
      <c r="D25" s="18" t="s">
        <v>15</v>
      </c>
      <c r="E25" s="7" t="s">
        <v>29</v>
      </c>
      <c r="F25" s="18" t="s">
        <v>17</v>
      </c>
      <c r="G25" s="24">
        <f t="shared" si="0"/>
        <v>16</v>
      </c>
      <c r="H25" s="25">
        <f>MIN(L25:ZS25)</f>
        <v>2.5999999999999999E-2</v>
      </c>
      <c r="I25" s="25">
        <f>MEDIAN(L25:ZS25)</f>
        <v>3.5999999999999997E-2</v>
      </c>
      <c r="J25" s="25">
        <f t="shared" si="4"/>
        <v>0.04</v>
      </c>
      <c r="K25" s="7">
        <v>1E-3</v>
      </c>
      <c r="L25" s="7">
        <v>3.5000000000000003E-2</v>
      </c>
      <c r="M25" s="7">
        <v>3.6999999999999998E-2</v>
      </c>
      <c r="N25" s="7">
        <v>3.5999999999999997E-2</v>
      </c>
      <c r="O25" s="7">
        <v>3.4000000000000002E-2</v>
      </c>
      <c r="P25" s="7">
        <v>3.5999999999999997E-2</v>
      </c>
      <c r="Q25" s="7">
        <v>3.5999999999999997E-2</v>
      </c>
      <c r="R25" s="13">
        <v>3.6999999999999998E-2</v>
      </c>
      <c r="S25" s="8">
        <v>3.7999999999999999E-2</v>
      </c>
      <c r="T25" s="8">
        <v>0.03</v>
      </c>
      <c r="U25" s="8">
        <v>3.5999999999999997E-2</v>
      </c>
      <c r="V25" s="8">
        <v>3.5000000000000003E-2</v>
      </c>
      <c r="W25" s="8">
        <v>0.04</v>
      </c>
      <c r="X25" s="8">
        <v>3.5999999999999997E-2</v>
      </c>
      <c r="Y25" s="8">
        <v>2.5999999999999999E-2</v>
      </c>
      <c r="Z25" s="48">
        <v>3.5000000000000003E-2</v>
      </c>
      <c r="AA25" s="8">
        <v>3.6999999999999998E-2</v>
      </c>
    </row>
    <row r="26" spans="1:27" x14ac:dyDescent="0.2">
      <c r="A26" s="68"/>
      <c r="B26" s="1" t="s">
        <v>61</v>
      </c>
      <c r="C26" s="1" t="s">
        <v>64</v>
      </c>
      <c r="D26" s="18" t="s">
        <v>15</v>
      </c>
      <c r="E26" s="7" t="s">
        <v>23</v>
      </c>
      <c r="F26" s="18" t="s">
        <v>17</v>
      </c>
      <c r="G26" s="24">
        <f t="shared" si="0"/>
        <v>16</v>
      </c>
      <c r="H26" s="25">
        <f>MIN(L26:ZS26)</f>
        <v>0.02</v>
      </c>
      <c r="I26" s="25">
        <f>MEDIAN(L26:ZS26)</f>
        <v>3.7499999999999999E-2</v>
      </c>
      <c r="J26" s="25">
        <f t="shared" si="4"/>
        <v>4.3999999999999997E-2</v>
      </c>
      <c r="K26" s="7">
        <v>1E-3</v>
      </c>
      <c r="L26" s="7">
        <v>3.7999999999999999E-2</v>
      </c>
      <c r="M26" s="7">
        <v>3.7999999999999999E-2</v>
      </c>
      <c r="N26" s="7">
        <v>3.7999999999999999E-2</v>
      </c>
      <c r="O26" s="7">
        <v>3.7999999999999999E-2</v>
      </c>
      <c r="P26" s="7">
        <v>3.2000000000000001E-2</v>
      </c>
      <c r="Q26" s="7">
        <v>3.5999999999999997E-2</v>
      </c>
      <c r="R26" s="13">
        <v>3.9E-2</v>
      </c>
      <c r="S26" s="8">
        <v>0.02</v>
      </c>
      <c r="T26" s="8">
        <v>3.5999999999999997E-2</v>
      </c>
      <c r="U26" s="8">
        <v>3.7999999999999999E-2</v>
      </c>
      <c r="V26" s="8">
        <v>4.3999999999999997E-2</v>
      </c>
      <c r="W26" s="8">
        <v>3.9E-2</v>
      </c>
      <c r="X26" s="8">
        <v>3.5000000000000003E-2</v>
      </c>
      <c r="Y26" s="8">
        <v>3.6999999999999998E-2</v>
      </c>
      <c r="Z26" s="48">
        <v>3.5000000000000003E-2</v>
      </c>
      <c r="AA26" s="8">
        <v>3.5999999999999997E-2</v>
      </c>
    </row>
    <row r="27" spans="1:27" x14ac:dyDescent="0.2">
      <c r="A27" s="68"/>
      <c r="B27" s="1" t="s">
        <v>61</v>
      </c>
      <c r="C27" s="1" t="s">
        <v>65</v>
      </c>
      <c r="D27" s="18" t="s">
        <v>15</v>
      </c>
      <c r="E27" s="7" t="s">
        <v>29</v>
      </c>
      <c r="F27" s="18" t="s">
        <v>17</v>
      </c>
      <c r="G27" s="24">
        <f t="shared" si="0"/>
        <v>16</v>
      </c>
      <c r="H27" s="25">
        <f>MIN(L27:ZS27)</f>
        <v>0.12</v>
      </c>
      <c r="I27" s="25">
        <f>MEDIAN(L27:ZS27)</f>
        <v>0.17</v>
      </c>
      <c r="J27" s="25">
        <f t="shared" si="4"/>
        <v>0.2</v>
      </c>
      <c r="K27" s="7">
        <v>0.05</v>
      </c>
      <c r="L27" s="7">
        <v>0.17</v>
      </c>
      <c r="M27" s="7">
        <v>0.16</v>
      </c>
      <c r="N27" s="7">
        <v>0.13</v>
      </c>
      <c r="O27" s="7">
        <v>0.14000000000000001</v>
      </c>
      <c r="P27" s="7">
        <v>0.17</v>
      </c>
      <c r="Q27" s="7">
        <v>0.18</v>
      </c>
      <c r="R27" s="13">
        <v>0.17</v>
      </c>
      <c r="S27" s="8">
        <v>0.18</v>
      </c>
      <c r="T27" s="8">
        <v>0.17</v>
      </c>
      <c r="U27" s="8">
        <v>0.16</v>
      </c>
      <c r="V27" s="8">
        <v>0.12</v>
      </c>
      <c r="W27" s="8">
        <v>0.2</v>
      </c>
      <c r="X27" s="8">
        <v>0.18</v>
      </c>
      <c r="Y27" s="8">
        <v>0.13</v>
      </c>
      <c r="Z27" s="48">
        <v>0.16</v>
      </c>
      <c r="AA27" s="8">
        <v>0.17</v>
      </c>
    </row>
    <row r="28" spans="1:27" x14ac:dyDescent="0.2">
      <c r="A28" s="68"/>
      <c r="B28" s="1" t="s">
        <v>61</v>
      </c>
      <c r="C28" s="1" t="s">
        <v>65</v>
      </c>
      <c r="D28" s="18" t="s">
        <v>15</v>
      </c>
      <c r="E28" s="7" t="s">
        <v>23</v>
      </c>
      <c r="F28" s="18" t="s">
        <v>17</v>
      </c>
      <c r="G28" s="24">
        <f t="shared" si="0"/>
        <v>16</v>
      </c>
      <c r="H28" s="25">
        <f>MIN(L28:ZS28)</f>
        <v>0.08</v>
      </c>
      <c r="I28" s="25">
        <f>MEDIAN(L28:ZS28)</f>
        <v>0.17</v>
      </c>
      <c r="J28" s="25">
        <f t="shared" si="4"/>
        <v>0.3</v>
      </c>
      <c r="K28" s="7">
        <v>0.05</v>
      </c>
      <c r="L28" s="7">
        <v>0.17</v>
      </c>
      <c r="M28" s="7">
        <v>0.17</v>
      </c>
      <c r="N28" s="7">
        <v>0.17</v>
      </c>
      <c r="O28" s="7">
        <v>0.15</v>
      </c>
      <c r="P28" s="7">
        <v>0.15</v>
      </c>
      <c r="Q28" s="7">
        <v>0.17</v>
      </c>
      <c r="R28" s="13">
        <v>0.23</v>
      </c>
      <c r="S28" s="8">
        <v>0.08</v>
      </c>
      <c r="T28" s="8">
        <v>0.21</v>
      </c>
      <c r="U28" s="8">
        <v>0.3</v>
      </c>
      <c r="V28" s="8">
        <v>0.13</v>
      </c>
      <c r="W28" s="8">
        <v>0.19</v>
      </c>
      <c r="X28" s="8">
        <v>0.2</v>
      </c>
      <c r="Y28" s="8">
        <v>0.16</v>
      </c>
      <c r="Z28" s="48">
        <v>0.18</v>
      </c>
      <c r="AA28" s="8">
        <v>0.18</v>
      </c>
    </row>
    <row r="29" spans="1:27" x14ac:dyDescent="0.2">
      <c r="A29" s="68"/>
      <c r="B29" s="1" t="s">
        <v>61</v>
      </c>
      <c r="C29" s="1" t="s">
        <v>66</v>
      </c>
      <c r="D29" s="18" t="s">
        <v>15</v>
      </c>
      <c r="E29" s="7" t="s">
        <v>29</v>
      </c>
      <c r="F29" s="18" t="s">
        <v>17</v>
      </c>
      <c r="G29" s="24">
        <f t="shared" si="0"/>
        <v>16</v>
      </c>
      <c r="H29" s="25" t="s">
        <v>30</v>
      </c>
      <c r="I29" s="25" t="s">
        <v>31</v>
      </c>
      <c r="J29" s="25" t="s">
        <v>30</v>
      </c>
      <c r="K29" s="7">
        <v>1E-4</v>
      </c>
      <c r="L29" s="7" t="s">
        <v>30</v>
      </c>
      <c r="M29" s="7" t="s">
        <v>30</v>
      </c>
      <c r="N29" s="7" t="s">
        <v>30</v>
      </c>
      <c r="O29" s="7" t="s">
        <v>30</v>
      </c>
      <c r="P29" s="7" t="s">
        <v>30</v>
      </c>
      <c r="Q29" s="7" t="s">
        <v>30</v>
      </c>
      <c r="R29" s="13" t="s">
        <v>30</v>
      </c>
      <c r="S29" s="8" t="s">
        <v>30</v>
      </c>
      <c r="T29" s="8" t="s">
        <v>30</v>
      </c>
      <c r="U29" s="8" t="s">
        <v>30</v>
      </c>
      <c r="V29" s="8" t="s">
        <v>30</v>
      </c>
      <c r="W29" s="8" t="s">
        <v>30</v>
      </c>
      <c r="X29" s="30" t="s">
        <v>148</v>
      </c>
      <c r="Y29" s="30" t="s">
        <v>30</v>
      </c>
      <c r="Z29" s="8" t="s">
        <v>148</v>
      </c>
      <c r="AA29" s="8" t="s">
        <v>148</v>
      </c>
    </row>
    <row r="30" spans="1:27" x14ac:dyDescent="0.2">
      <c r="A30" s="68"/>
      <c r="B30" s="1" t="s">
        <v>61</v>
      </c>
      <c r="C30" s="1" t="s">
        <v>66</v>
      </c>
      <c r="D30" s="18" t="s">
        <v>15</v>
      </c>
      <c r="E30" s="7" t="s">
        <v>23</v>
      </c>
      <c r="F30" s="18" t="s">
        <v>17</v>
      </c>
      <c r="G30" s="24">
        <f t="shared" si="0"/>
        <v>16</v>
      </c>
      <c r="H30" s="25" t="s">
        <v>30</v>
      </c>
      <c r="I30" s="25" t="s">
        <v>31</v>
      </c>
      <c r="J30" s="25" t="s">
        <v>30</v>
      </c>
      <c r="K30" s="7">
        <v>1E-4</v>
      </c>
      <c r="L30" s="7" t="s">
        <v>30</v>
      </c>
      <c r="M30" s="7" t="s">
        <v>30</v>
      </c>
      <c r="N30" s="7" t="s">
        <v>30</v>
      </c>
      <c r="O30" s="7" t="s">
        <v>30</v>
      </c>
      <c r="P30" s="7" t="s">
        <v>30</v>
      </c>
      <c r="Q30" s="7" t="s">
        <v>30</v>
      </c>
      <c r="R30" s="13" t="s">
        <v>30</v>
      </c>
      <c r="S30" s="8" t="s">
        <v>30</v>
      </c>
      <c r="T30" s="8" t="s">
        <v>30</v>
      </c>
      <c r="U30" s="8" t="s">
        <v>30</v>
      </c>
      <c r="V30" s="8" t="s">
        <v>30</v>
      </c>
      <c r="W30" s="8" t="s">
        <v>30</v>
      </c>
      <c r="X30" s="30" t="s">
        <v>148</v>
      </c>
      <c r="Y30" s="30" t="s">
        <v>30</v>
      </c>
      <c r="Z30" s="8" t="s">
        <v>148</v>
      </c>
      <c r="AA30" s="8" t="s">
        <v>148</v>
      </c>
    </row>
    <row r="31" spans="1:27" x14ac:dyDescent="0.2">
      <c r="A31" s="68"/>
      <c r="B31" s="1" t="s">
        <v>61</v>
      </c>
      <c r="C31" s="1" t="s">
        <v>67</v>
      </c>
      <c r="D31" s="18" t="s">
        <v>15</v>
      </c>
      <c r="E31" s="7" t="s">
        <v>29</v>
      </c>
      <c r="F31" s="18" t="s">
        <v>17</v>
      </c>
      <c r="G31" s="24">
        <f t="shared" si="0"/>
        <v>16</v>
      </c>
      <c r="H31" s="25" t="s">
        <v>63</v>
      </c>
      <c r="I31" s="25" t="s">
        <v>31</v>
      </c>
      <c r="J31" s="25" t="s">
        <v>63</v>
      </c>
      <c r="K31" s="7">
        <v>1E-3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13" t="s">
        <v>63</v>
      </c>
      <c r="S31" s="8" t="s">
        <v>63</v>
      </c>
      <c r="T31" s="8" t="s">
        <v>63</v>
      </c>
      <c r="U31" s="8" t="s">
        <v>63</v>
      </c>
      <c r="V31" s="8" t="s">
        <v>63</v>
      </c>
      <c r="W31" s="8" t="s">
        <v>63</v>
      </c>
      <c r="X31" s="30" t="s">
        <v>150</v>
      </c>
      <c r="Y31" s="30" t="s">
        <v>63</v>
      </c>
      <c r="Z31" s="8" t="s">
        <v>150</v>
      </c>
      <c r="AA31" s="8" t="s">
        <v>150</v>
      </c>
    </row>
    <row r="32" spans="1:27" x14ac:dyDescent="0.2">
      <c r="A32" s="68"/>
      <c r="B32" s="1" t="s">
        <v>61</v>
      </c>
      <c r="C32" s="1" t="s">
        <v>67</v>
      </c>
      <c r="D32" s="18" t="s">
        <v>15</v>
      </c>
      <c r="E32" s="7" t="s">
        <v>23</v>
      </c>
      <c r="F32" s="18" t="s">
        <v>17</v>
      </c>
      <c r="G32" s="24">
        <f t="shared" si="0"/>
        <v>16</v>
      </c>
      <c r="H32" s="25" t="s">
        <v>63</v>
      </c>
      <c r="I32" s="25" t="s">
        <v>63</v>
      </c>
      <c r="J32" s="25">
        <f>MAX(L32:ZS32)</f>
        <v>2E-3</v>
      </c>
      <c r="K32" s="7">
        <v>1E-3</v>
      </c>
      <c r="L32" s="7" t="s">
        <v>63</v>
      </c>
      <c r="M32" s="7">
        <v>2E-3</v>
      </c>
      <c r="N32" s="7" t="s">
        <v>63</v>
      </c>
      <c r="O32" s="7">
        <v>2E-3</v>
      </c>
      <c r="P32" s="7">
        <v>1E-3</v>
      </c>
      <c r="Q32" s="7" t="s">
        <v>63</v>
      </c>
      <c r="R32" s="13" t="s">
        <v>63</v>
      </c>
      <c r="S32" s="8" t="s">
        <v>63</v>
      </c>
      <c r="T32" s="8" t="s">
        <v>63</v>
      </c>
      <c r="U32" s="8" t="s">
        <v>63</v>
      </c>
      <c r="V32" s="8" t="s">
        <v>63</v>
      </c>
      <c r="W32" s="8" t="s">
        <v>63</v>
      </c>
      <c r="X32" s="30" t="s">
        <v>150</v>
      </c>
      <c r="Y32" s="30" t="s">
        <v>63</v>
      </c>
      <c r="Z32" s="8" t="s">
        <v>150</v>
      </c>
      <c r="AA32" s="8" t="s">
        <v>150</v>
      </c>
    </row>
    <row r="33" spans="1:27" x14ac:dyDescent="0.2">
      <c r="A33" s="68"/>
      <c r="B33" s="1" t="s">
        <v>61</v>
      </c>
      <c r="C33" s="1" t="s">
        <v>68</v>
      </c>
      <c r="D33" s="18" t="s">
        <v>15</v>
      </c>
      <c r="E33" s="7" t="s">
        <v>29</v>
      </c>
      <c r="F33" s="18" t="s">
        <v>17</v>
      </c>
      <c r="G33" s="24">
        <f t="shared" si="0"/>
        <v>16</v>
      </c>
      <c r="H33" s="25" t="s">
        <v>63</v>
      </c>
      <c r="I33" s="25" t="s">
        <v>31</v>
      </c>
      <c r="J33" s="25" t="s">
        <v>63</v>
      </c>
      <c r="K33" s="7">
        <v>1E-3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13" t="s">
        <v>63</v>
      </c>
      <c r="S33" s="8">
        <v>1.2999999999999999E-2</v>
      </c>
      <c r="T33" s="8" t="s">
        <v>63</v>
      </c>
      <c r="U33" s="8" t="s">
        <v>63</v>
      </c>
      <c r="V33" s="8" t="s">
        <v>63</v>
      </c>
      <c r="W33" s="8" t="s">
        <v>63</v>
      </c>
      <c r="X33" s="30" t="s">
        <v>150</v>
      </c>
      <c r="Y33" s="30" t="s">
        <v>63</v>
      </c>
      <c r="Z33" s="8" t="s">
        <v>150</v>
      </c>
      <c r="AA33" s="8" t="s">
        <v>150</v>
      </c>
    </row>
    <row r="34" spans="1:27" x14ac:dyDescent="0.2">
      <c r="A34" s="68"/>
      <c r="B34" s="1" t="s">
        <v>61</v>
      </c>
      <c r="C34" s="1" t="s">
        <v>68</v>
      </c>
      <c r="D34" s="18" t="s">
        <v>15</v>
      </c>
      <c r="E34" s="7" t="s">
        <v>23</v>
      </c>
      <c r="F34" s="18" t="s">
        <v>17</v>
      </c>
      <c r="G34" s="24">
        <f t="shared" si="0"/>
        <v>16</v>
      </c>
      <c r="H34" s="25" t="s">
        <v>63</v>
      </c>
      <c r="I34" s="25">
        <f>MEDIAN(L34:ZS34)</f>
        <v>4.0000000000000001E-3</v>
      </c>
      <c r="J34" s="25">
        <f>MAX(L34:ZS34)</f>
        <v>0.01</v>
      </c>
      <c r="K34" s="7">
        <v>1E-3</v>
      </c>
      <c r="L34" s="7">
        <v>4.0000000000000001E-3</v>
      </c>
      <c r="M34" s="7" t="s">
        <v>63</v>
      </c>
      <c r="N34" s="7">
        <v>1E-3</v>
      </c>
      <c r="O34" s="7">
        <v>7.0000000000000001E-3</v>
      </c>
      <c r="P34" s="7">
        <v>3.0000000000000001E-3</v>
      </c>
      <c r="Q34" s="7" t="s">
        <v>63</v>
      </c>
      <c r="R34" s="13">
        <v>7.0000000000000001E-3</v>
      </c>
      <c r="S34" s="8">
        <v>0.01</v>
      </c>
      <c r="T34" s="8" t="s">
        <v>63</v>
      </c>
      <c r="U34" s="8" t="s">
        <v>63</v>
      </c>
      <c r="V34" s="8">
        <v>2E-3</v>
      </c>
      <c r="W34" s="8" t="s">
        <v>63</v>
      </c>
      <c r="X34" s="30" t="s">
        <v>150</v>
      </c>
      <c r="Y34" s="30" t="s">
        <v>63</v>
      </c>
      <c r="Z34" s="8" t="s">
        <v>150</v>
      </c>
      <c r="AA34" s="8" t="s">
        <v>150</v>
      </c>
    </row>
    <row r="35" spans="1:27" x14ac:dyDescent="0.2">
      <c r="A35" s="68"/>
      <c r="B35" s="1" t="s">
        <v>61</v>
      </c>
      <c r="C35" s="1" t="s">
        <v>70</v>
      </c>
      <c r="D35" s="18" t="s">
        <v>15</v>
      </c>
      <c r="E35" s="7" t="s">
        <v>29</v>
      </c>
      <c r="F35" s="18" t="s">
        <v>17</v>
      </c>
      <c r="G35" s="24">
        <f t="shared" si="0"/>
        <v>16</v>
      </c>
      <c r="H35" s="25">
        <f>MIN(L35:ZS35)</f>
        <v>0.14000000000000001</v>
      </c>
      <c r="I35" s="25">
        <f>MEDIAN(L35:ZS35)</f>
        <v>0.33499999999999996</v>
      </c>
      <c r="J35" s="25">
        <f>MAX(L35:ZS35)</f>
        <v>21.9</v>
      </c>
      <c r="K35" s="7">
        <v>0.05</v>
      </c>
      <c r="L35" s="7">
        <v>0.14000000000000001</v>
      </c>
      <c r="M35" s="7">
        <v>0.25</v>
      </c>
      <c r="N35" s="7">
        <v>0.26</v>
      </c>
      <c r="O35" s="7">
        <v>0.32</v>
      </c>
      <c r="P35" s="7">
        <v>0.32</v>
      </c>
      <c r="Q35" s="7">
        <v>0.32</v>
      </c>
      <c r="R35" s="13">
        <v>0.32</v>
      </c>
      <c r="S35" s="8">
        <v>0.38</v>
      </c>
      <c r="T35" s="8" t="s">
        <v>69</v>
      </c>
      <c r="U35" s="8">
        <v>0.5</v>
      </c>
      <c r="V35" s="8">
        <v>0.35</v>
      </c>
      <c r="W35" s="8">
        <v>21.9</v>
      </c>
      <c r="X35" s="8">
        <v>1.34</v>
      </c>
      <c r="Y35" s="8" t="s">
        <v>69</v>
      </c>
      <c r="Z35" s="48">
        <v>1.36</v>
      </c>
      <c r="AA35" s="8">
        <v>1.46</v>
      </c>
    </row>
    <row r="36" spans="1:27" x14ac:dyDescent="0.2">
      <c r="A36" s="68"/>
      <c r="B36" s="1" t="s">
        <v>61</v>
      </c>
      <c r="C36" s="1" t="s">
        <v>70</v>
      </c>
      <c r="D36" s="18" t="s">
        <v>15</v>
      </c>
      <c r="E36" s="7" t="s">
        <v>23</v>
      </c>
      <c r="F36" s="18" t="s">
        <v>17</v>
      </c>
      <c r="G36" s="24">
        <f t="shared" ref="G36:G68" si="5">COUNTA(L36:ZS36)</f>
        <v>16</v>
      </c>
      <c r="H36" s="25">
        <f>MIN(L36:ZS36)</f>
        <v>0.17</v>
      </c>
      <c r="I36" s="25">
        <f>MEDIAN(L36:ZS36)</f>
        <v>0.41499999999999998</v>
      </c>
      <c r="J36" s="25">
        <f>MAX(L36:ZS36)</f>
        <v>26.1</v>
      </c>
      <c r="K36" s="7">
        <v>0.05</v>
      </c>
      <c r="L36" s="7">
        <v>0.17</v>
      </c>
      <c r="M36" s="7">
        <v>0.25</v>
      </c>
      <c r="N36" s="7">
        <v>0.35</v>
      </c>
      <c r="O36" s="7">
        <v>0.3</v>
      </c>
      <c r="P36" s="7">
        <v>0.42</v>
      </c>
      <c r="Q36" s="7">
        <v>0.4</v>
      </c>
      <c r="R36" s="13">
        <v>0.41</v>
      </c>
      <c r="S36" s="8">
        <v>0.34</v>
      </c>
      <c r="T36" s="8">
        <v>0.4</v>
      </c>
      <c r="U36" s="8">
        <v>0.7</v>
      </c>
      <c r="V36" s="8">
        <v>0.56000000000000005</v>
      </c>
      <c r="W36" s="8">
        <v>26.1</v>
      </c>
      <c r="X36" s="8">
        <v>1.38</v>
      </c>
      <c r="Y36" s="8">
        <v>15.5</v>
      </c>
      <c r="Z36" s="48">
        <v>1.48</v>
      </c>
      <c r="AA36" s="8">
        <v>1.65</v>
      </c>
    </row>
    <row r="37" spans="1:27" x14ac:dyDescent="0.2">
      <c r="A37" s="68"/>
      <c r="B37" s="1" t="s">
        <v>61</v>
      </c>
      <c r="C37" s="1" t="s">
        <v>71</v>
      </c>
      <c r="D37" s="18" t="s">
        <v>15</v>
      </c>
      <c r="E37" s="7" t="s">
        <v>29</v>
      </c>
      <c r="F37" s="18" t="s">
        <v>17</v>
      </c>
      <c r="G37" s="24">
        <f t="shared" si="5"/>
        <v>16</v>
      </c>
      <c r="H37" s="25" t="s">
        <v>63</v>
      </c>
      <c r="I37" s="25" t="s">
        <v>31</v>
      </c>
      <c r="J37" s="25" t="s">
        <v>63</v>
      </c>
      <c r="K37" s="7">
        <v>1E-3</v>
      </c>
      <c r="L37" s="7" t="s">
        <v>63</v>
      </c>
      <c r="M37" s="7" t="s">
        <v>63</v>
      </c>
      <c r="N37" s="7" t="s">
        <v>63</v>
      </c>
      <c r="O37" s="7" t="s">
        <v>63</v>
      </c>
      <c r="P37" s="7" t="s">
        <v>63</v>
      </c>
      <c r="Q37" s="7" t="s">
        <v>63</v>
      </c>
      <c r="R37" s="13" t="s">
        <v>63</v>
      </c>
      <c r="S37" s="8" t="s">
        <v>63</v>
      </c>
      <c r="T37" s="8" t="s">
        <v>63</v>
      </c>
      <c r="U37" s="8" t="s">
        <v>63</v>
      </c>
      <c r="V37" s="8" t="s">
        <v>63</v>
      </c>
      <c r="W37" s="8" t="s">
        <v>63</v>
      </c>
      <c r="X37" s="30" t="s">
        <v>150</v>
      </c>
      <c r="Y37" s="30" t="s">
        <v>63</v>
      </c>
      <c r="Z37" s="8" t="s">
        <v>150</v>
      </c>
      <c r="AA37" s="8" t="s">
        <v>150</v>
      </c>
    </row>
    <row r="38" spans="1:27" x14ac:dyDescent="0.2">
      <c r="A38" s="68"/>
      <c r="B38" s="1" t="s">
        <v>61</v>
      </c>
      <c r="C38" s="1" t="s">
        <v>71</v>
      </c>
      <c r="D38" s="18" t="s">
        <v>15</v>
      </c>
      <c r="E38" s="7" t="s">
        <v>23</v>
      </c>
      <c r="F38" s="18" t="s">
        <v>17</v>
      </c>
      <c r="G38" s="24">
        <f t="shared" si="5"/>
        <v>16</v>
      </c>
      <c r="H38" s="25" t="s">
        <v>63</v>
      </c>
      <c r="I38" s="25" t="s">
        <v>63</v>
      </c>
      <c r="J38" s="25">
        <f>MAX(L38:ZS38)</f>
        <v>2E-3</v>
      </c>
      <c r="K38" s="7">
        <v>1E-3</v>
      </c>
      <c r="L38" s="7">
        <v>2E-3</v>
      </c>
      <c r="M38" s="7" t="s">
        <v>63</v>
      </c>
      <c r="N38" s="7" t="s">
        <v>63</v>
      </c>
      <c r="O38" s="7">
        <v>1E-3</v>
      </c>
      <c r="P38" s="7" t="s">
        <v>63</v>
      </c>
      <c r="Q38" s="7" t="s">
        <v>63</v>
      </c>
      <c r="R38" s="13" t="s">
        <v>63</v>
      </c>
      <c r="S38" s="8" t="s">
        <v>63</v>
      </c>
      <c r="T38" s="8" t="s">
        <v>63</v>
      </c>
      <c r="U38" s="8" t="s">
        <v>63</v>
      </c>
      <c r="V38" s="8" t="s">
        <v>63</v>
      </c>
      <c r="W38" s="8" t="s">
        <v>63</v>
      </c>
      <c r="X38" s="30" t="s">
        <v>150</v>
      </c>
      <c r="Y38" s="30" t="s">
        <v>63</v>
      </c>
      <c r="Z38" s="8" t="s">
        <v>150</v>
      </c>
      <c r="AA38" s="8" t="s">
        <v>150</v>
      </c>
    </row>
    <row r="39" spans="1:27" x14ac:dyDescent="0.2">
      <c r="A39" s="68"/>
      <c r="B39" s="1" t="s">
        <v>61</v>
      </c>
      <c r="C39" s="1" t="s">
        <v>72</v>
      </c>
      <c r="D39" s="18" t="s">
        <v>15</v>
      </c>
      <c r="E39" s="7" t="s">
        <v>29</v>
      </c>
      <c r="F39" s="18" t="s">
        <v>17</v>
      </c>
      <c r="G39" s="24">
        <f t="shared" si="5"/>
        <v>16</v>
      </c>
      <c r="H39" s="25">
        <f>MIN(L39:ZS39)</f>
        <v>0.08</v>
      </c>
      <c r="I39" s="25">
        <f>MEDIAN(L39:ZS39)</f>
        <v>8.7499999999999994E-2</v>
      </c>
      <c r="J39" s="25">
        <f>MAX(L39:ZS39)</f>
        <v>0.11600000000000001</v>
      </c>
      <c r="K39" s="7">
        <v>1E-3</v>
      </c>
      <c r="L39" s="7">
        <v>0.11600000000000001</v>
      </c>
      <c r="M39" s="7">
        <v>9.4E-2</v>
      </c>
      <c r="N39" s="7">
        <v>0.09</v>
      </c>
      <c r="O39" s="7">
        <v>8.7999999999999995E-2</v>
      </c>
      <c r="P39" s="7">
        <v>0.09</v>
      </c>
      <c r="Q39" s="7">
        <v>0.08</v>
      </c>
      <c r="R39" s="13">
        <v>9.5000000000000001E-2</v>
      </c>
      <c r="S39" s="8">
        <v>9.2999999999999999E-2</v>
      </c>
      <c r="T39" s="8">
        <v>8.5999999999999993E-2</v>
      </c>
      <c r="U39" s="8">
        <v>8.3000000000000004E-2</v>
      </c>
      <c r="V39" s="8">
        <v>8.2000000000000003E-2</v>
      </c>
      <c r="W39" s="8">
        <v>0.105</v>
      </c>
      <c r="X39" s="8">
        <v>8.5999999999999993E-2</v>
      </c>
      <c r="Y39" s="8">
        <v>8.6999999999999994E-2</v>
      </c>
      <c r="Z39" s="48">
        <v>8.2000000000000003E-2</v>
      </c>
      <c r="AA39" s="8">
        <v>8.1000000000000003E-2</v>
      </c>
    </row>
    <row r="40" spans="1:27" x14ac:dyDescent="0.2">
      <c r="A40" s="68"/>
      <c r="B40" s="1" t="s">
        <v>61</v>
      </c>
      <c r="C40" s="1" t="s">
        <v>72</v>
      </c>
      <c r="D40" s="18" t="s">
        <v>15</v>
      </c>
      <c r="E40" s="7" t="s">
        <v>23</v>
      </c>
      <c r="F40" s="18" t="s">
        <v>17</v>
      </c>
      <c r="G40" s="24">
        <f t="shared" si="5"/>
        <v>16</v>
      </c>
      <c r="H40" s="25">
        <f>MIN(L40:ZS40)</f>
        <v>3.4000000000000002E-2</v>
      </c>
      <c r="I40" s="25">
        <f>MEDIAN(L40:ZS40)</f>
        <v>8.6499999999999994E-2</v>
      </c>
      <c r="J40" s="25">
        <f>MAX(L40:ZS40)</f>
        <v>0.121</v>
      </c>
      <c r="K40" s="7">
        <v>1E-3</v>
      </c>
      <c r="L40" s="7">
        <v>0.121</v>
      </c>
      <c r="M40" s="7">
        <v>0.10199999999999999</v>
      </c>
      <c r="N40" s="7">
        <v>9.7000000000000003E-2</v>
      </c>
      <c r="O40" s="7">
        <v>9.8000000000000004E-2</v>
      </c>
      <c r="P40" s="7">
        <v>7.8E-2</v>
      </c>
      <c r="Q40" s="7">
        <v>9.1999999999999998E-2</v>
      </c>
      <c r="R40" s="13">
        <v>9.8000000000000004E-2</v>
      </c>
      <c r="S40" s="8">
        <v>3.4000000000000002E-2</v>
      </c>
      <c r="T40" s="8">
        <v>8.6999999999999994E-2</v>
      </c>
      <c r="U40" s="8">
        <v>8.5999999999999993E-2</v>
      </c>
      <c r="V40" s="8">
        <v>7.9000000000000001E-2</v>
      </c>
      <c r="W40" s="8">
        <v>8.5999999999999993E-2</v>
      </c>
      <c r="X40" s="8">
        <v>9.4E-2</v>
      </c>
      <c r="Y40" s="8">
        <v>8.4000000000000005E-2</v>
      </c>
      <c r="Z40" s="48">
        <v>7.9000000000000001E-2</v>
      </c>
      <c r="AA40" s="8">
        <v>8.5000000000000006E-2</v>
      </c>
    </row>
    <row r="41" spans="1:27" x14ac:dyDescent="0.2">
      <c r="A41" s="68"/>
      <c r="B41" s="1" t="s">
        <v>61</v>
      </c>
      <c r="C41" s="1" t="s">
        <v>73</v>
      </c>
      <c r="D41" s="18" t="s">
        <v>15</v>
      </c>
      <c r="E41" s="7" t="s">
        <v>29</v>
      </c>
      <c r="F41" s="18" t="s">
        <v>17</v>
      </c>
      <c r="G41" s="24">
        <f t="shared" si="5"/>
        <v>16</v>
      </c>
      <c r="H41" s="25">
        <f>MIN(L41:ZS41)</f>
        <v>4.0000000000000001E-3</v>
      </c>
      <c r="I41" s="25">
        <f>MEDIAN(L41:ZS41)</f>
        <v>1.0499999999999999E-2</v>
      </c>
      <c r="J41" s="25">
        <f>MAX(L41:ZS41)</f>
        <v>0.57399999999999995</v>
      </c>
      <c r="K41" s="7">
        <v>1E-3</v>
      </c>
      <c r="L41" s="7">
        <v>4.0000000000000001E-3</v>
      </c>
      <c r="M41" s="7">
        <v>4.0000000000000001E-3</v>
      </c>
      <c r="N41" s="7">
        <v>7.0000000000000001E-3</v>
      </c>
      <c r="O41" s="7">
        <v>6.0000000000000001E-3</v>
      </c>
      <c r="P41" s="7">
        <v>1.0999999999999999E-2</v>
      </c>
      <c r="Q41" s="7">
        <v>8.0000000000000002E-3</v>
      </c>
      <c r="R41" s="13">
        <v>8.0000000000000002E-3</v>
      </c>
      <c r="S41" s="8">
        <v>8.0000000000000002E-3</v>
      </c>
      <c r="T41" s="8">
        <v>1.9E-2</v>
      </c>
      <c r="U41" s="8">
        <v>1.2999999999999999E-2</v>
      </c>
      <c r="V41" s="8">
        <v>0.01</v>
      </c>
      <c r="W41" s="8">
        <v>0.57399999999999995</v>
      </c>
      <c r="X41" s="8">
        <v>1.4999999999999999E-2</v>
      </c>
      <c r="Y41" s="8">
        <v>0.28799999999999998</v>
      </c>
      <c r="Z41" s="48">
        <v>2.8000000000000001E-2</v>
      </c>
      <c r="AA41" s="8">
        <v>1.9E-2</v>
      </c>
    </row>
    <row r="42" spans="1:27" x14ac:dyDescent="0.2">
      <c r="A42" s="68"/>
      <c r="B42" s="1" t="s">
        <v>61</v>
      </c>
      <c r="C42" s="1" t="s">
        <v>73</v>
      </c>
      <c r="D42" s="18" t="s">
        <v>15</v>
      </c>
      <c r="E42" s="7" t="s">
        <v>23</v>
      </c>
      <c r="F42" s="18" t="s">
        <v>17</v>
      </c>
      <c r="G42" s="24">
        <f t="shared" si="5"/>
        <v>16</v>
      </c>
      <c r="H42" s="25">
        <f>MIN(L42:ZS42)</f>
        <v>3.0000000000000001E-3</v>
      </c>
      <c r="I42" s="25">
        <f>MEDIAN(L42:ZS42)</f>
        <v>1.0499999999999999E-2</v>
      </c>
      <c r="J42" s="25">
        <f>MAX(L42:ZS42)</f>
        <v>0.56000000000000005</v>
      </c>
      <c r="K42" s="7">
        <v>1E-3</v>
      </c>
      <c r="L42" s="7">
        <v>4.0000000000000001E-3</v>
      </c>
      <c r="M42" s="7">
        <v>5.0000000000000001E-3</v>
      </c>
      <c r="N42" s="7">
        <v>8.0000000000000002E-3</v>
      </c>
      <c r="O42" s="7">
        <v>8.0000000000000002E-3</v>
      </c>
      <c r="P42" s="7">
        <v>0.01</v>
      </c>
      <c r="Q42" s="7">
        <v>8.0000000000000002E-3</v>
      </c>
      <c r="R42" s="13">
        <v>8.9999999999999993E-3</v>
      </c>
      <c r="S42" s="8">
        <v>3.0000000000000001E-3</v>
      </c>
      <c r="T42" s="8">
        <v>0.02</v>
      </c>
      <c r="U42" s="8">
        <v>1.4E-2</v>
      </c>
      <c r="V42" s="8">
        <v>1.0999999999999999E-2</v>
      </c>
      <c r="W42" s="8">
        <v>0.56000000000000005</v>
      </c>
      <c r="X42" s="8">
        <v>1.4999999999999999E-2</v>
      </c>
      <c r="Y42" s="8">
        <v>0.29699999999999999</v>
      </c>
      <c r="Z42" s="48">
        <v>2.9000000000000001E-2</v>
      </c>
      <c r="AA42" s="8">
        <v>1.9E-2</v>
      </c>
    </row>
    <row r="43" spans="1:27" x14ac:dyDescent="0.2">
      <c r="A43" s="68"/>
      <c r="B43" s="1" t="s">
        <v>61</v>
      </c>
      <c r="C43" s="1" t="s">
        <v>74</v>
      </c>
      <c r="D43" s="18" t="s">
        <v>15</v>
      </c>
      <c r="E43" s="7" t="s">
        <v>29</v>
      </c>
      <c r="F43" s="18" t="s">
        <v>17</v>
      </c>
      <c r="G43" s="24">
        <f t="shared" si="5"/>
        <v>16</v>
      </c>
      <c r="H43" s="25" t="s">
        <v>47</v>
      </c>
      <c r="I43" s="25" t="s">
        <v>31</v>
      </c>
      <c r="J43" s="25" t="s">
        <v>47</v>
      </c>
      <c r="K43" s="7">
        <v>0.01</v>
      </c>
      <c r="L43" s="7" t="s">
        <v>47</v>
      </c>
      <c r="M43" s="7" t="s">
        <v>47</v>
      </c>
      <c r="N43" s="7" t="s">
        <v>47</v>
      </c>
      <c r="O43" s="7" t="s">
        <v>47</v>
      </c>
      <c r="P43" s="7" t="s">
        <v>47</v>
      </c>
      <c r="Q43" s="7" t="s">
        <v>47</v>
      </c>
      <c r="R43" s="13" t="s">
        <v>47</v>
      </c>
      <c r="S43" s="8" t="s">
        <v>47</v>
      </c>
      <c r="T43" s="8" t="s">
        <v>47</v>
      </c>
      <c r="U43" s="8" t="s">
        <v>47</v>
      </c>
      <c r="V43" s="8" t="s">
        <v>47</v>
      </c>
      <c r="W43" s="8" t="s">
        <v>47</v>
      </c>
      <c r="X43" s="30" t="s">
        <v>149</v>
      </c>
      <c r="Y43" s="30" t="s">
        <v>47</v>
      </c>
      <c r="Z43" s="8" t="s">
        <v>149</v>
      </c>
      <c r="AA43" s="8" t="s">
        <v>149</v>
      </c>
    </row>
    <row r="44" spans="1:27" x14ac:dyDescent="0.2">
      <c r="A44" s="68"/>
      <c r="B44" s="1" t="s">
        <v>61</v>
      </c>
      <c r="C44" s="1" t="s">
        <v>74</v>
      </c>
      <c r="D44" s="18" t="s">
        <v>15</v>
      </c>
      <c r="E44" s="7" t="s">
        <v>23</v>
      </c>
      <c r="F44" s="18" t="s">
        <v>17</v>
      </c>
      <c r="G44" s="24">
        <f t="shared" si="5"/>
        <v>16</v>
      </c>
      <c r="H44" s="25" t="s">
        <v>47</v>
      </c>
      <c r="I44" s="25" t="s">
        <v>31</v>
      </c>
      <c r="J44" s="25" t="s">
        <v>47</v>
      </c>
      <c r="K44" s="7">
        <v>0.01</v>
      </c>
      <c r="L44" s="7" t="s">
        <v>47</v>
      </c>
      <c r="M44" s="7" t="s">
        <v>47</v>
      </c>
      <c r="N44" s="7" t="s">
        <v>47</v>
      </c>
      <c r="O44" s="7" t="s">
        <v>47</v>
      </c>
      <c r="P44" s="7" t="s">
        <v>47</v>
      </c>
      <c r="Q44" s="7" t="s">
        <v>47</v>
      </c>
      <c r="R44" s="13" t="s">
        <v>47</v>
      </c>
      <c r="S44" s="8" t="s">
        <v>47</v>
      </c>
      <c r="T44" s="8" t="s">
        <v>47</v>
      </c>
      <c r="U44" s="8" t="s">
        <v>47</v>
      </c>
      <c r="V44" s="8" t="s">
        <v>47</v>
      </c>
      <c r="W44" s="8" t="s">
        <v>47</v>
      </c>
      <c r="X44" s="30" t="s">
        <v>149</v>
      </c>
      <c r="Y44" s="30" t="s">
        <v>47</v>
      </c>
      <c r="Z44" s="8" t="s">
        <v>149</v>
      </c>
      <c r="AA44" s="8" t="s">
        <v>149</v>
      </c>
    </row>
    <row r="45" spans="1:27" x14ac:dyDescent="0.2">
      <c r="A45" s="68"/>
      <c r="B45" s="1" t="s">
        <v>61</v>
      </c>
      <c r="C45" s="1" t="s">
        <v>75</v>
      </c>
      <c r="D45" s="18" t="s">
        <v>15</v>
      </c>
      <c r="E45" s="7" t="s">
        <v>29</v>
      </c>
      <c r="F45" s="18" t="s">
        <v>17</v>
      </c>
      <c r="G45" s="24">
        <f t="shared" si="5"/>
        <v>15</v>
      </c>
      <c r="H45" s="25" t="s">
        <v>63</v>
      </c>
      <c r="I45" s="25" t="s">
        <v>31</v>
      </c>
      <c r="J45" s="25" t="s">
        <v>63</v>
      </c>
      <c r="K45" s="7">
        <v>1E-3</v>
      </c>
      <c r="L45" s="7" t="s">
        <v>63</v>
      </c>
      <c r="M45" s="7"/>
      <c r="N45" s="7" t="s">
        <v>63</v>
      </c>
      <c r="O45" s="7" t="s">
        <v>63</v>
      </c>
      <c r="P45" s="7" t="s">
        <v>63</v>
      </c>
      <c r="Q45" s="7" t="s">
        <v>63</v>
      </c>
      <c r="R45" s="13" t="s">
        <v>63</v>
      </c>
      <c r="S45" s="8" t="s">
        <v>63</v>
      </c>
      <c r="T45" s="8" t="s">
        <v>63</v>
      </c>
      <c r="U45" s="8" t="s">
        <v>63</v>
      </c>
      <c r="V45" s="8" t="s">
        <v>63</v>
      </c>
      <c r="W45" s="8" t="s">
        <v>63</v>
      </c>
      <c r="X45" s="30" t="s">
        <v>150</v>
      </c>
      <c r="Y45" s="30" t="s">
        <v>63</v>
      </c>
      <c r="Z45" s="8" t="s">
        <v>150</v>
      </c>
      <c r="AA45" s="8" t="s">
        <v>150</v>
      </c>
    </row>
    <row r="46" spans="1:27" x14ac:dyDescent="0.2">
      <c r="A46" s="68"/>
      <c r="B46" s="1" t="s">
        <v>61</v>
      </c>
      <c r="C46" s="1" t="s">
        <v>75</v>
      </c>
      <c r="D46" s="18" t="s">
        <v>15</v>
      </c>
      <c r="E46" s="7" t="s">
        <v>23</v>
      </c>
      <c r="F46" s="18" t="s">
        <v>17</v>
      </c>
      <c r="G46" s="24">
        <f t="shared" si="5"/>
        <v>15</v>
      </c>
      <c r="H46" s="25" t="s">
        <v>63</v>
      </c>
      <c r="I46" s="25" t="s">
        <v>31</v>
      </c>
      <c r="J46" s="25" t="s">
        <v>63</v>
      </c>
      <c r="K46" s="7">
        <v>1E-3</v>
      </c>
      <c r="L46" s="7" t="s">
        <v>63</v>
      </c>
      <c r="M46" s="7"/>
      <c r="N46" s="7" t="s">
        <v>63</v>
      </c>
      <c r="O46" s="7" t="s">
        <v>63</v>
      </c>
      <c r="P46" s="7" t="s">
        <v>63</v>
      </c>
      <c r="Q46" s="7" t="s">
        <v>63</v>
      </c>
      <c r="R46" s="13" t="s">
        <v>63</v>
      </c>
      <c r="S46" s="8" t="s">
        <v>63</v>
      </c>
      <c r="T46" s="8" t="s">
        <v>63</v>
      </c>
      <c r="U46" s="8" t="s">
        <v>63</v>
      </c>
      <c r="V46" s="8" t="s">
        <v>63</v>
      </c>
      <c r="W46" s="8" t="s">
        <v>63</v>
      </c>
      <c r="X46" s="30" t="s">
        <v>150</v>
      </c>
      <c r="Y46" s="30" t="s">
        <v>63</v>
      </c>
      <c r="Z46" s="8" t="s">
        <v>150</v>
      </c>
      <c r="AA46" s="8" t="s">
        <v>150</v>
      </c>
    </row>
    <row r="47" spans="1:27" x14ac:dyDescent="0.2">
      <c r="A47" s="68"/>
      <c r="B47" s="1" t="s">
        <v>61</v>
      </c>
      <c r="C47" s="1" t="s">
        <v>76</v>
      </c>
      <c r="D47" s="18" t="s">
        <v>15</v>
      </c>
      <c r="E47" s="7" t="s">
        <v>29</v>
      </c>
      <c r="F47" s="18" t="s">
        <v>17</v>
      </c>
      <c r="G47" s="24">
        <f t="shared" si="5"/>
        <v>15</v>
      </c>
      <c r="H47" s="25">
        <f>MIN(L47:ZS47)</f>
        <v>0.72699999999999998</v>
      </c>
      <c r="I47" s="25">
        <f>MEDIAN(L47:ZS47)</f>
        <v>0.78200000000000003</v>
      </c>
      <c r="J47" s="25">
        <f>MAX(L47:ZS47)</f>
        <v>0.87</v>
      </c>
      <c r="K47" s="7">
        <v>1E-3</v>
      </c>
      <c r="L47" s="7">
        <v>0.87</v>
      </c>
      <c r="M47" s="7"/>
      <c r="N47" s="7">
        <v>0.83199999999999996</v>
      </c>
      <c r="O47" s="7">
        <v>0.755</v>
      </c>
      <c r="P47" s="7">
        <v>0.77400000000000002</v>
      </c>
      <c r="Q47" s="7">
        <v>0.745</v>
      </c>
      <c r="R47" s="13">
        <v>0.751</v>
      </c>
      <c r="S47" s="8">
        <v>0.78400000000000003</v>
      </c>
      <c r="T47" s="8">
        <v>0.72699999999999998</v>
      </c>
      <c r="U47" s="8">
        <v>0.82299999999999995</v>
      </c>
      <c r="V47" s="8">
        <v>0.78200000000000003</v>
      </c>
      <c r="W47" s="8">
        <v>0.85299999999999998</v>
      </c>
      <c r="X47" s="8">
        <v>0.79500000000000004</v>
      </c>
      <c r="Y47" s="8">
        <v>0.73099999999999998</v>
      </c>
      <c r="Z47" s="48">
        <v>0.73599999999999999</v>
      </c>
      <c r="AA47" s="8">
        <v>0.78600000000000003</v>
      </c>
    </row>
    <row r="48" spans="1:27" x14ac:dyDescent="0.2">
      <c r="A48" s="68"/>
      <c r="B48" s="1" t="s">
        <v>61</v>
      </c>
      <c r="C48" s="1" t="s">
        <v>76</v>
      </c>
      <c r="D48" s="18" t="s">
        <v>15</v>
      </c>
      <c r="E48" s="7" t="s">
        <v>23</v>
      </c>
      <c r="F48" s="18" t="s">
        <v>17</v>
      </c>
      <c r="G48" s="24">
        <f t="shared" si="5"/>
        <v>15</v>
      </c>
      <c r="H48" s="25">
        <f>MIN(L48:ZS48)</f>
        <v>0.39400000000000002</v>
      </c>
      <c r="I48" s="25">
        <f>MEDIAN(L48:ZS48)</f>
        <v>0.80400000000000005</v>
      </c>
      <c r="J48" s="25">
        <f>MAX(L48:ZS48)</f>
        <v>0.89600000000000002</v>
      </c>
      <c r="K48" s="7">
        <v>1E-3</v>
      </c>
      <c r="L48" s="7">
        <v>0.84299999999999997</v>
      </c>
      <c r="M48" s="7"/>
      <c r="N48" s="7">
        <v>0.85199999999999998</v>
      </c>
      <c r="O48" s="7">
        <v>0.86</v>
      </c>
      <c r="P48" s="7">
        <v>0.67400000000000004</v>
      </c>
      <c r="Q48" s="7">
        <v>0.80400000000000005</v>
      </c>
      <c r="R48" s="13">
        <v>0.81799999999999995</v>
      </c>
      <c r="S48" s="8">
        <v>0.39400000000000002</v>
      </c>
      <c r="T48" s="8">
        <v>0.73099999999999998</v>
      </c>
      <c r="U48" s="8">
        <v>0.83199999999999996</v>
      </c>
      <c r="V48" s="8">
        <v>0.89600000000000002</v>
      </c>
      <c r="W48" s="8">
        <v>0.83299999999999996</v>
      </c>
      <c r="X48" s="8">
        <v>0.747</v>
      </c>
      <c r="Y48" s="8">
        <v>0.78300000000000003</v>
      </c>
      <c r="Z48" s="48">
        <v>0.74199999999999999</v>
      </c>
      <c r="AA48" s="8">
        <v>0.77400000000000002</v>
      </c>
    </row>
    <row r="49" spans="1:27" x14ac:dyDescent="0.2">
      <c r="A49" s="68"/>
      <c r="B49" s="1" t="s">
        <v>61</v>
      </c>
      <c r="C49" s="1" t="s">
        <v>77</v>
      </c>
      <c r="D49" s="18" t="s">
        <v>15</v>
      </c>
      <c r="E49" s="7" t="s">
        <v>29</v>
      </c>
      <c r="F49" s="18" t="s">
        <v>17</v>
      </c>
      <c r="G49" s="24">
        <f t="shared" si="5"/>
        <v>16</v>
      </c>
      <c r="H49" s="25">
        <f>MIN(L49:ZS49)</f>
        <v>0.01</v>
      </c>
      <c r="I49" s="25">
        <f>MEDIAN(L49:ZS49)</f>
        <v>2.8000000000000001E-2</v>
      </c>
      <c r="J49" s="25">
        <f>MAX(L49:ZS49)</f>
        <v>9.9000000000000005E-2</v>
      </c>
      <c r="K49" s="7">
        <v>5.0000000000000001E-3</v>
      </c>
      <c r="L49" s="7">
        <v>2.8000000000000001E-2</v>
      </c>
      <c r="M49" s="7">
        <v>1.7000000000000001E-2</v>
      </c>
      <c r="N49" s="7">
        <v>1.7000000000000001E-2</v>
      </c>
      <c r="O49" s="7">
        <v>9.9000000000000005E-2</v>
      </c>
      <c r="P49" s="7">
        <v>2.8000000000000001E-2</v>
      </c>
      <c r="Q49" s="7">
        <v>2.1999999999999999E-2</v>
      </c>
      <c r="R49" s="13">
        <v>4.4999999999999998E-2</v>
      </c>
      <c r="S49" s="8">
        <v>0.05</v>
      </c>
      <c r="T49" s="8" t="s">
        <v>78</v>
      </c>
      <c r="U49" s="8">
        <v>0.01</v>
      </c>
      <c r="V49" s="8">
        <v>2.8000000000000001E-2</v>
      </c>
      <c r="W49" s="8">
        <v>3.1E-2</v>
      </c>
      <c r="X49" s="8">
        <v>3.5999999999999997E-2</v>
      </c>
      <c r="Y49" s="8">
        <v>1.4999999999999999E-2</v>
      </c>
      <c r="Z49" s="48">
        <v>6.6000000000000003E-2</v>
      </c>
      <c r="AA49" s="8">
        <v>6.4000000000000001E-2</v>
      </c>
    </row>
    <row r="50" spans="1:27" x14ac:dyDescent="0.2">
      <c r="A50" s="68"/>
      <c r="B50" s="1" t="s">
        <v>61</v>
      </c>
      <c r="C50" s="1" t="s">
        <v>77</v>
      </c>
      <c r="D50" s="18" t="s">
        <v>15</v>
      </c>
      <c r="E50" s="7" t="s">
        <v>23</v>
      </c>
      <c r="F50" s="18" t="s">
        <v>17</v>
      </c>
      <c r="G50" s="24">
        <f t="shared" si="5"/>
        <v>16</v>
      </c>
      <c r="H50" s="25">
        <f>MIN(L50:ZS50)</f>
        <v>8.9999999999999993E-3</v>
      </c>
      <c r="I50" s="25">
        <f>MEDIAN(L50:ZS50)</f>
        <v>2.6500000000000003E-2</v>
      </c>
      <c r="J50" s="25">
        <f>MAX(L50:ZS50)</f>
        <v>8.4000000000000005E-2</v>
      </c>
      <c r="K50" s="7">
        <v>5.0000000000000001E-3</v>
      </c>
      <c r="L50" s="7">
        <v>2.1000000000000001E-2</v>
      </c>
      <c r="M50" s="7">
        <v>1.7999999999999999E-2</v>
      </c>
      <c r="N50" s="7">
        <v>2.1999999999999999E-2</v>
      </c>
      <c r="O50" s="7">
        <v>7.8E-2</v>
      </c>
      <c r="P50" s="7">
        <v>2.5000000000000001E-2</v>
      </c>
      <c r="Q50" s="7">
        <v>2.4E-2</v>
      </c>
      <c r="R50" s="13">
        <v>5.2999999999999999E-2</v>
      </c>
      <c r="S50" s="8">
        <v>2.8000000000000001E-2</v>
      </c>
      <c r="T50" s="8">
        <v>1.9E-2</v>
      </c>
      <c r="U50" s="8">
        <v>8.9999999999999993E-3</v>
      </c>
      <c r="V50" s="8">
        <v>0.02</v>
      </c>
      <c r="W50" s="8">
        <v>6.0999999999999999E-2</v>
      </c>
      <c r="X50" s="8">
        <v>4.2999999999999997E-2</v>
      </c>
      <c r="Y50" s="8">
        <v>8.4000000000000005E-2</v>
      </c>
      <c r="Z50" s="48">
        <v>7.0000000000000007E-2</v>
      </c>
      <c r="AA50" s="8">
        <v>6.3E-2</v>
      </c>
    </row>
    <row r="51" spans="1:27" s="27" customFormat="1" ht="17.25" customHeight="1" x14ac:dyDescent="0.2">
      <c r="A51" s="69" t="s">
        <v>145</v>
      </c>
      <c r="B51" s="26" t="s">
        <v>80</v>
      </c>
      <c r="C51" s="26" t="s">
        <v>81</v>
      </c>
      <c r="D51" s="18" t="s">
        <v>15</v>
      </c>
      <c r="E51" s="7" t="s">
        <v>16</v>
      </c>
      <c r="F51" s="18" t="s">
        <v>82</v>
      </c>
      <c r="G51" s="24">
        <f t="shared" si="5"/>
        <v>15</v>
      </c>
      <c r="H51" s="25" t="s">
        <v>83</v>
      </c>
      <c r="I51" s="25" t="s">
        <v>31</v>
      </c>
      <c r="J51" s="25" t="s">
        <v>83</v>
      </c>
      <c r="K51" s="7">
        <v>1</v>
      </c>
      <c r="L51" s="7" t="s">
        <v>83</v>
      </c>
      <c r="M51" s="7"/>
      <c r="N51" s="7" t="s">
        <v>83</v>
      </c>
      <c r="O51" s="7" t="s">
        <v>83</v>
      </c>
      <c r="P51" s="7" t="s">
        <v>83</v>
      </c>
      <c r="Q51" s="7" t="s">
        <v>83</v>
      </c>
      <c r="R51" s="13" t="s">
        <v>83</v>
      </c>
      <c r="S51" s="7" t="s">
        <v>83</v>
      </c>
      <c r="T51" s="8" t="s">
        <v>83</v>
      </c>
      <c r="U51" s="8" t="s">
        <v>83</v>
      </c>
      <c r="V51" s="8" t="s">
        <v>83</v>
      </c>
      <c r="W51" s="8" t="s">
        <v>83</v>
      </c>
      <c r="X51" s="37" t="s">
        <v>151</v>
      </c>
      <c r="Y51" s="37" t="s">
        <v>83</v>
      </c>
      <c r="Z51" s="8" t="s">
        <v>151</v>
      </c>
      <c r="AA51" s="8" t="s">
        <v>151</v>
      </c>
    </row>
    <row r="52" spans="1:27" s="27" customFormat="1" ht="17.25" customHeight="1" x14ac:dyDescent="0.2">
      <c r="A52" s="69"/>
      <c r="B52" s="26" t="s">
        <v>80</v>
      </c>
      <c r="C52" s="26" t="s">
        <v>84</v>
      </c>
      <c r="D52" s="18" t="s">
        <v>15</v>
      </c>
      <c r="E52" s="7" t="s">
        <v>16</v>
      </c>
      <c r="F52" s="18" t="s">
        <v>82</v>
      </c>
      <c r="G52" s="24">
        <f t="shared" si="5"/>
        <v>16</v>
      </c>
      <c r="H52" s="25" t="s">
        <v>83</v>
      </c>
      <c r="I52" s="25" t="s">
        <v>31</v>
      </c>
      <c r="J52" s="25" t="s">
        <v>83</v>
      </c>
      <c r="K52" s="7">
        <v>1</v>
      </c>
      <c r="L52" s="7" t="s">
        <v>83</v>
      </c>
      <c r="M52" s="7" t="s">
        <v>83</v>
      </c>
      <c r="N52" s="7" t="s">
        <v>83</v>
      </c>
      <c r="O52" s="7" t="s">
        <v>83</v>
      </c>
      <c r="P52" s="7" t="s">
        <v>83</v>
      </c>
      <c r="Q52" s="7" t="s">
        <v>83</v>
      </c>
      <c r="R52" s="13" t="s">
        <v>83</v>
      </c>
      <c r="S52" s="7" t="s">
        <v>83</v>
      </c>
      <c r="T52" s="8" t="s">
        <v>83</v>
      </c>
      <c r="U52" s="8" t="s">
        <v>83</v>
      </c>
      <c r="V52" s="8" t="s">
        <v>83</v>
      </c>
      <c r="W52" s="8" t="s">
        <v>83</v>
      </c>
      <c r="X52" s="37" t="s">
        <v>151</v>
      </c>
      <c r="Y52" s="37" t="s">
        <v>83</v>
      </c>
      <c r="Z52" s="48">
        <v>4</v>
      </c>
      <c r="AA52" s="7">
        <v>1</v>
      </c>
    </row>
    <row r="53" spans="1:27" s="27" customFormat="1" ht="17.25" customHeight="1" x14ac:dyDescent="0.2">
      <c r="A53" s="69"/>
      <c r="B53" s="26" t="s">
        <v>80</v>
      </c>
      <c r="C53" s="26" t="s">
        <v>85</v>
      </c>
      <c r="D53" s="18" t="s">
        <v>15</v>
      </c>
      <c r="E53" s="7" t="s">
        <v>16</v>
      </c>
      <c r="F53" s="18" t="s">
        <v>82</v>
      </c>
      <c r="G53" s="24">
        <f t="shared" si="5"/>
        <v>15</v>
      </c>
      <c r="H53" s="25" t="s">
        <v>83</v>
      </c>
      <c r="I53" s="25" t="s">
        <v>31</v>
      </c>
      <c r="J53" s="25" t="s">
        <v>83</v>
      </c>
      <c r="K53" s="7">
        <v>1</v>
      </c>
      <c r="L53" s="7" t="s">
        <v>83</v>
      </c>
      <c r="M53" s="7"/>
      <c r="N53" s="7" t="s">
        <v>83</v>
      </c>
      <c r="O53" s="7" t="s">
        <v>83</v>
      </c>
      <c r="P53" s="7" t="s">
        <v>83</v>
      </c>
      <c r="Q53" s="7" t="s">
        <v>83</v>
      </c>
      <c r="R53" s="13" t="s">
        <v>83</v>
      </c>
      <c r="S53" s="7" t="s">
        <v>83</v>
      </c>
      <c r="T53" s="8" t="s">
        <v>83</v>
      </c>
      <c r="U53" s="8" t="s">
        <v>83</v>
      </c>
      <c r="V53" s="8" t="s">
        <v>83</v>
      </c>
      <c r="W53" s="8" t="s">
        <v>83</v>
      </c>
      <c r="X53" s="37" t="s">
        <v>151</v>
      </c>
      <c r="Y53" s="37" t="s">
        <v>83</v>
      </c>
      <c r="Z53" s="8" t="s">
        <v>151</v>
      </c>
      <c r="AA53" s="8" t="s">
        <v>151</v>
      </c>
    </row>
    <row r="54" spans="1:27" x14ac:dyDescent="0.2">
      <c r="A54" s="70" t="s">
        <v>88</v>
      </c>
      <c r="B54" s="1" t="s">
        <v>89</v>
      </c>
      <c r="C54" s="1" t="s">
        <v>90</v>
      </c>
      <c r="D54" s="18" t="s">
        <v>15</v>
      </c>
      <c r="E54" s="7" t="s">
        <v>16</v>
      </c>
      <c r="F54" s="18" t="s">
        <v>82</v>
      </c>
      <c r="G54" s="24">
        <f t="shared" si="5"/>
        <v>15</v>
      </c>
      <c r="H54" s="25" t="s">
        <v>91</v>
      </c>
      <c r="I54" s="25" t="s">
        <v>31</v>
      </c>
      <c r="J54" s="25" t="s">
        <v>91</v>
      </c>
      <c r="K54" s="7">
        <v>100</v>
      </c>
      <c r="L54" s="7" t="s">
        <v>91</v>
      </c>
      <c r="M54" s="7"/>
      <c r="N54" s="7" t="s">
        <v>91</v>
      </c>
      <c r="O54" s="7" t="s">
        <v>91</v>
      </c>
      <c r="P54" s="7" t="s">
        <v>91</v>
      </c>
      <c r="Q54" s="7" t="s">
        <v>91</v>
      </c>
      <c r="R54" s="13" t="s">
        <v>91</v>
      </c>
      <c r="S54" s="8" t="s">
        <v>91</v>
      </c>
      <c r="T54" s="8" t="s">
        <v>91</v>
      </c>
      <c r="U54" s="8" t="s">
        <v>91</v>
      </c>
      <c r="V54" s="8" t="s">
        <v>91</v>
      </c>
      <c r="W54" s="8" t="s">
        <v>91</v>
      </c>
      <c r="X54" s="30" t="s">
        <v>152</v>
      </c>
      <c r="Y54" s="30" t="s">
        <v>91</v>
      </c>
      <c r="Z54" s="8" t="s">
        <v>152</v>
      </c>
      <c r="AA54" s="8" t="s">
        <v>152</v>
      </c>
    </row>
    <row r="55" spans="1:27" x14ac:dyDescent="0.2">
      <c r="A55" s="70"/>
      <c r="B55" s="1" t="s">
        <v>89</v>
      </c>
      <c r="C55" s="1" t="s">
        <v>92</v>
      </c>
      <c r="D55" s="18" t="s">
        <v>15</v>
      </c>
      <c r="E55" s="7" t="s">
        <v>16</v>
      </c>
      <c r="F55" s="18" t="s">
        <v>82</v>
      </c>
      <c r="G55" s="24">
        <f t="shared" si="5"/>
        <v>15</v>
      </c>
      <c r="H55" s="25" t="s">
        <v>91</v>
      </c>
      <c r="I55" s="25" t="s">
        <v>31</v>
      </c>
      <c r="J55" s="25" t="s">
        <v>91</v>
      </c>
      <c r="K55" s="7">
        <v>100</v>
      </c>
      <c r="L55" s="7" t="s">
        <v>91</v>
      </c>
      <c r="M55" s="7"/>
      <c r="N55" s="7" t="s">
        <v>91</v>
      </c>
      <c r="O55" s="7" t="s">
        <v>91</v>
      </c>
      <c r="P55" s="7" t="s">
        <v>91</v>
      </c>
      <c r="Q55" s="7" t="s">
        <v>91</v>
      </c>
      <c r="R55" s="13" t="s">
        <v>91</v>
      </c>
      <c r="S55" s="8" t="s">
        <v>91</v>
      </c>
      <c r="T55" s="8" t="s">
        <v>91</v>
      </c>
      <c r="U55" s="8" t="s">
        <v>91</v>
      </c>
      <c r="V55" s="8" t="s">
        <v>91</v>
      </c>
      <c r="W55" s="8" t="s">
        <v>91</v>
      </c>
      <c r="X55" s="30" t="s">
        <v>152</v>
      </c>
      <c r="Y55" s="30" t="s">
        <v>91</v>
      </c>
      <c r="Z55" s="8" t="s">
        <v>152</v>
      </c>
      <c r="AA55" s="8" t="s">
        <v>152</v>
      </c>
    </row>
    <row r="56" spans="1:27" x14ac:dyDescent="0.2">
      <c r="A56" s="70"/>
      <c r="B56" s="1" t="s">
        <v>89</v>
      </c>
      <c r="C56" s="1" t="s">
        <v>93</v>
      </c>
      <c r="D56" s="18" t="s">
        <v>15</v>
      </c>
      <c r="E56" s="7" t="s">
        <v>16</v>
      </c>
      <c r="F56" s="18" t="s">
        <v>82</v>
      </c>
      <c r="G56" s="24">
        <f t="shared" si="5"/>
        <v>15</v>
      </c>
      <c r="H56" s="25" t="s">
        <v>91</v>
      </c>
      <c r="I56" s="25" t="s">
        <v>31</v>
      </c>
      <c r="J56" s="25" t="s">
        <v>91</v>
      </c>
      <c r="K56" s="7">
        <v>100</v>
      </c>
      <c r="L56" s="7" t="s">
        <v>91</v>
      </c>
      <c r="M56" s="7"/>
      <c r="N56" s="7" t="s">
        <v>91</v>
      </c>
      <c r="O56" s="7" t="s">
        <v>91</v>
      </c>
      <c r="P56" s="7" t="s">
        <v>91</v>
      </c>
      <c r="Q56" s="7" t="s">
        <v>91</v>
      </c>
      <c r="R56" s="13" t="s">
        <v>91</v>
      </c>
      <c r="S56" s="8" t="s">
        <v>91</v>
      </c>
      <c r="T56" s="8" t="s">
        <v>91</v>
      </c>
      <c r="U56" s="8" t="s">
        <v>91</v>
      </c>
      <c r="V56" s="8" t="s">
        <v>91</v>
      </c>
      <c r="W56" s="8" t="s">
        <v>91</v>
      </c>
      <c r="X56" s="30" t="s">
        <v>152</v>
      </c>
      <c r="Y56" s="30" t="s">
        <v>91</v>
      </c>
      <c r="Z56" s="8" t="s">
        <v>152</v>
      </c>
      <c r="AA56" s="8" t="s">
        <v>152</v>
      </c>
    </row>
    <row r="57" spans="1:27" x14ac:dyDescent="0.2">
      <c r="A57" s="70"/>
      <c r="B57" s="1" t="s">
        <v>89</v>
      </c>
      <c r="C57" s="1" t="s">
        <v>94</v>
      </c>
      <c r="D57" s="18" t="s">
        <v>15</v>
      </c>
      <c r="E57" s="7" t="s">
        <v>16</v>
      </c>
      <c r="F57" s="18" t="s">
        <v>82</v>
      </c>
      <c r="G57" s="24">
        <f t="shared" si="5"/>
        <v>15</v>
      </c>
      <c r="H57" s="25" t="s">
        <v>91</v>
      </c>
      <c r="I57" s="25" t="s">
        <v>31</v>
      </c>
      <c r="J57" s="25" t="s">
        <v>91</v>
      </c>
      <c r="K57" s="7">
        <v>100</v>
      </c>
      <c r="L57" s="7" t="s">
        <v>91</v>
      </c>
      <c r="M57" s="7"/>
      <c r="N57" s="7" t="s">
        <v>91</v>
      </c>
      <c r="O57" s="7" t="s">
        <v>91</v>
      </c>
      <c r="P57" s="7" t="s">
        <v>91</v>
      </c>
      <c r="Q57" s="7" t="s">
        <v>91</v>
      </c>
      <c r="R57" s="13" t="s">
        <v>91</v>
      </c>
      <c r="S57" s="8" t="s">
        <v>91</v>
      </c>
      <c r="T57" s="8" t="s">
        <v>91</v>
      </c>
      <c r="U57" s="8" t="s">
        <v>91</v>
      </c>
      <c r="V57" s="8" t="s">
        <v>91</v>
      </c>
      <c r="W57" s="8" t="s">
        <v>91</v>
      </c>
      <c r="X57" s="30" t="s">
        <v>152</v>
      </c>
      <c r="Y57" s="30" t="s">
        <v>91</v>
      </c>
      <c r="Z57" s="8" t="s">
        <v>152</v>
      </c>
      <c r="AA57" s="8" t="s">
        <v>152</v>
      </c>
    </row>
    <row r="58" spans="1:27" x14ac:dyDescent="0.2">
      <c r="A58" s="70"/>
      <c r="B58" s="1" t="s">
        <v>89</v>
      </c>
      <c r="C58" s="1" t="s">
        <v>95</v>
      </c>
      <c r="D58" s="18" t="s">
        <v>15</v>
      </c>
      <c r="E58" s="7" t="s">
        <v>16</v>
      </c>
      <c r="F58" s="18" t="s">
        <v>82</v>
      </c>
      <c r="G58" s="24">
        <f t="shared" si="5"/>
        <v>15</v>
      </c>
      <c r="H58" s="25" t="s">
        <v>91</v>
      </c>
      <c r="I58" s="25" t="s">
        <v>31</v>
      </c>
      <c r="J58" s="25" t="s">
        <v>91</v>
      </c>
      <c r="K58" s="7">
        <v>100</v>
      </c>
      <c r="L58" s="7" t="s">
        <v>91</v>
      </c>
      <c r="M58" s="7"/>
      <c r="N58" s="7" t="s">
        <v>91</v>
      </c>
      <c r="O58" s="7" t="s">
        <v>91</v>
      </c>
      <c r="P58" s="7" t="s">
        <v>91</v>
      </c>
      <c r="Q58" s="7" t="s">
        <v>91</v>
      </c>
      <c r="R58" s="13" t="s">
        <v>91</v>
      </c>
      <c r="S58" s="8" t="s">
        <v>91</v>
      </c>
      <c r="T58" s="8" t="s">
        <v>91</v>
      </c>
      <c r="U58" s="8" t="s">
        <v>91</v>
      </c>
      <c r="V58" s="8" t="s">
        <v>91</v>
      </c>
      <c r="W58" s="8" t="s">
        <v>91</v>
      </c>
      <c r="X58" s="30" t="s">
        <v>152</v>
      </c>
      <c r="Y58" s="30" t="s">
        <v>91</v>
      </c>
      <c r="Z58" s="8" t="s">
        <v>152</v>
      </c>
      <c r="AA58" s="8" t="s">
        <v>152</v>
      </c>
    </row>
    <row r="59" spans="1:27" x14ac:dyDescent="0.2">
      <c r="A59" s="70"/>
      <c r="B59" s="1" t="s">
        <v>89</v>
      </c>
      <c r="C59" s="1" t="s">
        <v>96</v>
      </c>
      <c r="D59" s="7" t="s">
        <v>97</v>
      </c>
      <c r="E59" s="7" t="s">
        <v>16</v>
      </c>
      <c r="F59" s="18" t="s">
        <v>82</v>
      </c>
      <c r="G59" s="24">
        <f t="shared" si="5"/>
        <v>15</v>
      </c>
      <c r="H59" s="25" t="s">
        <v>98</v>
      </c>
      <c r="I59" s="25" t="s">
        <v>31</v>
      </c>
      <c r="J59" s="25" t="s">
        <v>98</v>
      </c>
      <c r="K59" s="7">
        <v>20</v>
      </c>
      <c r="L59" s="7" t="s">
        <v>98</v>
      </c>
      <c r="M59" s="7"/>
      <c r="N59" s="7" t="s">
        <v>98</v>
      </c>
      <c r="O59" s="7" t="s">
        <v>98</v>
      </c>
      <c r="P59" s="7" t="s">
        <v>98</v>
      </c>
      <c r="Q59" s="7" t="s">
        <v>98</v>
      </c>
      <c r="R59" s="13" t="s">
        <v>98</v>
      </c>
      <c r="S59" s="8" t="s">
        <v>98</v>
      </c>
      <c r="T59" s="8" t="s">
        <v>98</v>
      </c>
      <c r="U59" s="8" t="s">
        <v>98</v>
      </c>
      <c r="V59" s="8" t="s">
        <v>98</v>
      </c>
      <c r="W59" s="8" t="s">
        <v>98</v>
      </c>
      <c r="X59" s="30" t="s">
        <v>153</v>
      </c>
      <c r="Y59" s="30" t="s">
        <v>98</v>
      </c>
      <c r="Z59" s="8" t="s">
        <v>153</v>
      </c>
      <c r="AA59" s="8" t="s">
        <v>153</v>
      </c>
    </row>
    <row r="60" spans="1:27" x14ac:dyDescent="0.2">
      <c r="A60" s="70"/>
      <c r="B60" s="1" t="s">
        <v>99</v>
      </c>
      <c r="C60" s="1" t="s">
        <v>100</v>
      </c>
      <c r="D60" s="18" t="s">
        <v>15</v>
      </c>
      <c r="E60" s="7" t="s">
        <v>16</v>
      </c>
      <c r="F60" s="18" t="s">
        <v>82</v>
      </c>
      <c r="G60" s="24">
        <f t="shared" si="5"/>
        <v>15</v>
      </c>
      <c r="H60" s="25" t="s">
        <v>98</v>
      </c>
      <c r="I60" s="25" t="s">
        <v>31</v>
      </c>
      <c r="J60" s="25" t="s">
        <v>98</v>
      </c>
      <c r="K60" s="7">
        <v>20</v>
      </c>
      <c r="L60" s="7" t="s">
        <v>98</v>
      </c>
      <c r="M60" s="7"/>
      <c r="N60" s="7" t="s">
        <v>98</v>
      </c>
      <c r="O60" s="7" t="s">
        <v>98</v>
      </c>
      <c r="P60" s="7" t="s">
        <v>98</v>
      </c>
      <c r="Q60" s="7" t="s">
        <v>98</v>
      </c>
      <c r="R60" s="13" t="s">
        <v>98</v>
      </c>
      <c r="S60" s="8" t="s">
        <v>98</v>
      </c>
      <c r="T60" s="8" t="s">
        <v>98</v>
      </c>
      <c r="U60" s="8" t="s">
        <v>98</v>
      </c>
      <c r="V60" s="8" t="s">
        <v>98</v>
      </c>
      <c r="W60" s="8" t="s">
        <v>98</v>
      </c>
      <c r="X60" s="30" t="s">
        <v>153</v>
      </c>
      <c r="Y60" s="30" t="s">
        <v>98</v>
      </c>
      <c r="Z60" s="8" t="s">
        <v>153</v>
      </c>
      <c r="AA60" s="8" t="s">
        <v>153</v>
      </c>
    </row>
    <row r="61" spans="1:27" x14ac:dyDescent="0.2">
      <c r="A61" s="70"/>
      <c r="B61" s="1" t="s">
        <v>99</v>
      </c>
      <c r="C61" s="1" t="s">
        <v>101</v>
      </c>
      <c r="D61" s="18" t="s">
        <v>15</v>
      </c>
      <c r="E61" s="7" t="s">
        <v>16</v>
      </c>
      <c r="F61" s="18" t="s">
        <v>82</v>
      </c>
      <c r="G61" s="24">
        <f t="shared" si="5"/>
        <v>15</v>
      </c>
      <c r="H61" s="25" t="s">
        <v>98</v>
      </c>
      <c r="I61" s="25" t="s">
        <v>31</v>
      </c>
      <c r="J61" s="25" t="s">
        <v>98</v>
      </c>
      <c r="K61" s="7">
        <v>20</v>
      </c>
      <c r="L61" s="7" t="s">
        <v>98</v>
      </c>
      <c r="M61" s="7"/>
      <c r="N61" s="7" t="s">
        <v>98</v>
      </c>
      <c r="O61" s="7" t="s">
        <v>98</v>
      </c>
      <c r="P61" s="7" t="s">
        <v>98</v>
      </c>
      <c r="Q61" s="7" t="s">
        <v>98</v>
      </c>
      <c r="R61" s="13" t="s">
        <v>98</v>
      </c>
      <c r="S61" s="8" t="s">
        <v>98</v>
      </c>
      <c r="T61" s="8" t="s">
        <v>98</v>
      </c>
      <c r="U61" s="8" t="s">
        <v>98</v>
      </c>
      <c r="V61" s="8" t="s">
        <v>98</v>
      </c>
      <c r="W61" s="8" t="s">
        <v>98</v>
      </c>
      <c r="X61" s="30" t="s">
        <v>153</v>
      </c>
      <c r="Y61" s="30" t="s">
        <v>98</v>
      </c>
      <c r="Z61" s="8" t="s">
        <v>153</v>
      </c>
      <c r="AA61" s="8" t="s">
        <v>153</v>
      </c>
    </row>
    <row r="62" spans="1:27" x14ac:dyDescent="0.2">
      <c r="A62" s="70"/>
      <c r="B62" s="1" t="s">
        <v>99</v>
      </c>
      <c r="C62" s="1" t="s">
        <v>102</v>
      </c>
      <c r="D62" s="18" t="s">
        <v>15</v>
      </c>
      <c r="E62" s="7" t="s">
        <v>16</v>
      </c>
      <c r="F62" s="18" t="s">
        <v>82</v>
      </c>
      <c r="G62" s="24">
        <f t="shared" si="5"/>
        <v>15</v>
      </c>
      <c r="H62" s="25" t="s">
        <v>98</v>
      </c>
      <c r="I62" s="25" t="s">
        <v>31</v>
      </c>
      <c r="J62" s="25" t="s">
        <v>98</v>
      </c>
      <c r="K62" s="7">
        <v>20</v>
      </c>
      <c r="L62" s="7" t="s">
        <v>98</v>
      </c>
      <c r="M62" s="7"/>
      <c r="N62" s="7" t="s">
        <v>98</v>
      </c>
      <c r="O62" s="7" t="s">
        <v>98</v>
      </c>
      <c r="P62" s="7" t="s">
        <v>98</v>
      </c>
      <c r="Q62" s="7" t="s">
        <v>98</v>
      </c>
      <c r="R62" s="13" t="s">
        <v>98</v>
      </c>
      <c r="S62" s="8" t="s">
        <v>98</v>
      </c>
      <c r="T62" s="8" t="s">
        <v>98</v>
      </c>
      <c r="U62" s="8" t="s">
        <v>98</v>
      </c>
      <c r="V62" s="8" t="s">
        <v>98</v>
      </c>
      <c r="W62" s="8" t="s">
        <v>98</v>
      </c>
      <c r="X62" s="30" t="s">
        <v>153</v>
      </c>
      <c r="Y62" s="30" t="s">
        <v>98</v>
      </c>
      <c r="Z62" s="8" t="s">
        <v>153</v>
      </c>
      <c r="AA62" s="8" t="s">
        <v>153</v>
      </c>
    </row>
    <row r="63" spans="1:27" x14ac:dyDescent="0.2">
      <c r="A63" s="62" t="s">
        <v>103</v>
      </c>
      <c r="B63" s="1" t="s">
        <v>99</v>
      </c>
      <c r="C63" s="1" t="s">
        <v>104</v>
      </c>
      <c r="D63" s="18" t="s">
        <v>15</v>
      </c>
      <c r="E63" s="7" t="s">
        <v>16</v>
      </c>
      <c r="F63" s="18" t="s">
        <v>82</v>
      </c>
      <c r="G63" s="24">
        <f t="shared" si="5"/>
        <v>15</v>
      </c>
      <c r="H63" s="25" t="s">
        <v>83</v>
      </c>
      <c r="I63" s="25" t="s">
        <v>31</v>
      </c>
      <c r="J63" s="25" t="s">
        <v>83</v>
      </c>
      <c r="K63" s="7">
        <v>1</v>
      </c>
      <c r="L63" s="7" t="s">
        <v>83</v>
      </c>
      <c r="M63" s="7"/>
      <c r="N63" s="7" t="s">
        <v>83</v>
      </c>
      <c r="O63" s="7" t="s">
        <v>83</v>
      </c>
      <c r="P63" s="7" t="s">
        <v>83</v>
      </c>
      <c r="Q63" s="7" t="s">
        <v>83</v>
      </c>
      <c r="R63" s="13" t="s">
        <v>83</v>
      </c>
      <c r="S63" s="8" t="s">
        <v>83</v>
      </c>
      <c r="T63" s="8" t="s">
        <v>83</v>
      </c>
      <c r="U63" s="8" t="s">
        <v>83</v>
      </c>
      <c r="V63" s="8" t="s">
        <v>83</v>
      </c>
      <c r="W63" s="8" t="s">
        <v>83</v>
      </c>
      <c r="X63" s="30" t="s">
        <v>151</v>
      </c>
      <c r="Y63" s="30" t="s">
        <v>83</v>
      </c>
      <c r="Z63" s="8" t="s">
        <v>151</v>
      </c>
      <c r="AA63" s="8" t="s">
        <v>151</v>
      </c>
    </row>
    <row r="64" spans="1:27" x14ac:dyDescent="0.2">
      <c r="A64" s="63"/>
      <c r="B64" s="1" t="s">
        <v>99</v>
      </c>
      <c r="C64" s="1" t="s">
        <v>105</v>
      </c>
      <c r="D64" s="18" t="s">
        <v>15</v>
      </c>
      <c r="E64" s="7" t="s">
        <v>16</v>
      </c>
      <c r="F64" s="18" t="s">
        <v>82</v>
      </c>
      <c r="G64" s="24">
        <f t="shared" si="5"/>
        <v>15</v>
      </c>
      <c r="H64" s="25" t="s">
        <v>106</v>
      </c>
      <c r="I64" s="25" t="s">
        <v>31</v>
      </c>
      <c r="J64" s="25" t="s">
        <v>106</v>
      </c>
      <c r="K64" s="7">
        <v>2</v>
      </c>
      <c r="L64" s="7" t="s">
        <v>106</v>
      </c>
      <c r="M64" s="7"/>
      <c r="N64" s="7" t="s">
        <v>106</v>
      </c>
      <c r="O64" s="7" t="s">
        <v>106</v>
      </c>
      <c r="P64" s="7" t="s">
        <v>106</v>
      </c>
      <c r="Q64" s="7" t="s">
        <v>106</v>
      </c>
      <c r="R64" s="13" t="s">
        <v>106</v>
      </c>
      <c r="S64" s="8" t="s">
        <v>106</v>
      </c>
      <c r="T64" s="8" t="s">
        <v>106</v>
      </c>
      <c r="U64" s="8" t="s">
        <v>106</v>
      </c>
      <c r="V64" s="8" t="s">
        <v>106</v>
      </c>
      <c r="W64" s="8" t="s">
        <v>106</v>
      </c>
      <c r="X64" s="30" t="s">
        <v>154</v>
      </c>
      <c r="Y64" s="30" t="s">
        <v>106</v>
      </c>
      <c r="Z64" s="8" t="s">
        <v>154</v>
      </c>
      <c r="AA64" s="8" t="s">
        <v>154</v>
      </c>
    </row>
    <row r="65" spans="1:27" x14ac:dyDescent="0.2">
      <c r="A65" s="63"/>
      <c r="B65" s="1" t="s">
        <v>99</v>
      </c>
      <c r="C65" s="1" t="s">
        <v>107</v>
      </c>
      <c r="D65" s="18" t="s">
        <v>15</v>
      </c>
      <c r="E65" s="7" t="s">
        <v>16</v>
      </c>
      <c r="F65" s="18" t="s">
        <v>82</v>
      </c>
      <c r="G65" s="24">
        <f t="shared" si="5"/>
        <v>15</v>
      </c>
      <c r="H65" s="25" t="s">
        <v>106</v>
      </c>
      <c r="I65" s="25" t="s">
        <v>31</v>
      </c>
      <c r="J65" s="25" t="s">
        <v>106</v>
      </c>
      <c r="K65" s="7">
        <v>2</v>
      </c>
      <c r="L65" s="7" t="s">
        <v>106</v>
      </c>
      <c r="M65" s="7"/>
      <c r="N65" s="7" t="s">
        <v>106</v>
      </c>
      <c r="O65" s="7" t="s">
        <v>106</v>
      </c>
      <c r="P65" s="7" t="s">
        <v>106</v>
      </c>
      <c r="Q65" s="7" t="s">
        <v>106</v>
      </c>
      <c r="R65" s="13" t="s">
        <v>106</v>
      </c>
      <c r="S65" s="8" t="s">
        <v>106</v>
      </c>
      <c r="T65" s="8" t="s">
        <v>106</v>
      </c>
      <c r="U65" s="8" t="s">
        <v>106</v>
      </c>
      <c r="V65" s="8" t="s">
        <v>106</v>
      </c>
      <c r="W65" s="8" t="s">
        <v>106</v>
      </c>
      <c r="X65" s="30" t="s">
        <v>154</v>
      </c>
      <c r="Y65" s="30" t="s">
        <v>106</v>
      </c>
      <c r="Z65" s="8" t="s">
        <v>154</v>
      </c>
      <c r="AA65" s="8" t="s">
        <v>154</v>
      </c>
    </row>
    <row r="66" spans="1:27" x14ac:dyDescent="0.2">
      <c r="A66" s="63"/>
      <c r="B66" s="1" t="s">
        <v>99</v>
      </c>
      <c r="C66" t="s">
        <v>108</v>
      </c>
      <c r="D66" s="4" t="s">
        <v>15</v>
      </c>
      <c r="E66" s="4" t="s">
        <v>16</v>
      </c>
      <c r="F66" s="4" t="s">
        <v>82</v>
      </c>
      <c r="G66" s="24">
        <f t="shared" si="5"/>
        <v>16</v>
      </c>
      <c r="H66" s="25" t="s">
        <v>106</v>
      </c>
      <c r="I66" s="25" t="s">
        <v>31</v>
      </c>
      <c r="J66" s="25" t="s">
        <v>106</v>
      </c>
      <c r="K66" s="7">
        <v>2</v>
      </c>
      <c r="L66" s="7" t="s">
        <v>106</v>
      </c>
      <c r="M66" s="7" t="s">
        <v>106</v>
      </c>
      <c r="N66" s="7" t="s">
        <v>106</v>
      </c>
      <c r="O66" s="7" t="s">
        <v>106</v>
      </c>
      <c r="P66" s="7" t="s">
        <v>106</v>
      </c>
      <c r="Q66" s="7" t="s">
        <v>106</v>
      </c>
      <c r="R66" s="7" t="s">
        <v>106</v>
      </c>
      <c r="S66" s="7" t="s">
        <v>106</v>
      </c>
      <c r="T66" s="7" t="s">
        <v>106</v>
      </c>
      <c r="U66" s="7" t="s">
        <v>106</v>
      </c>
      <c r="V66" s="7" t="s">
        <v>106</v>
      </c>
      <c r="W66" s="7" t="s">
        <v>106</v>
      </c>
      <c r="X66" s="30" t="s">
        <v>154</v>
      </c>
      <c r="Y66" s="30" t="s">
        <v>106</v>
      </c>
      <c r="Z66" s="8" t="s">
        <v>154</v>
      </c>
      <c r="AA66" s="8" t="s">
        <v>154</v>
      </c>
    </row>
    <row r="67" spans="1:27" x14ac:dyDescent="0.2">
      <c r="A67" s="63"/>
      <c r="B67" s="1" t="s">
        <v>99</v>
      </c>
      <c r="C67" s="1" t="s">
        <v>109</v>
      </c>
      <c r="D67" s="18" t="s">
        <v>15</v>
      </c>
      <c r="E67" s="7" t="s">
        <v>16</v>
      </c>
      <c r="F67" s="18" t="s">
        <v>82</v>
      </c>
      <c r="G67" s="24">
        <f t="shared" si="5"/>
        <v>15</v>
      </c>
      <c r="H67" s="25" t="s">
        <v>83</v>
      </c>
      <c r="I67" s="25" t="s">
        <v>31</v>
      </c>
      <c r="J67" s="25" t="s">
        <v>83</v>
      </c>
      <c r="K67" s="7">
        <v>1</v>
      </c>
      <c r="L67" s="7" t="s">
        <v>83</v>
      </c>
      <c r="M67" s="7"/>
      <c r="N67" s="7" t="s">
        <v>83</v>
      </c>
      <c r="O67" s="7" t="s">
        <v>83</v>
      </c>
      <c r="P67" s="7" t="s">
        <v>83</v>
      </c>
      <c r="Q67" s="7" t="s">
        <v>83</v>
      </c>
      <c r="R67" s="13" t="s">
        <v>83</v>
      </c>
      <c r="S67" s="8" t="s">
        <v>83</v>
      </c>
      <c r="T67" s="8" t="s">
        <v>83</v>
      </c>
      <c r="U67" s="8" t="s">
        <v>83</v>
      </c>
      <c r="V67" s="8" t="s">
        <v>83</v>
      </c>
      <c r="W67" s="8" t="s">
        <v>83</v>
      </c>
      <c r="X67" s="30" t="s">
        <v>151</v>
      </c>
      <c r="Y67" s="30" t="s">
        <v>83</v>
      </c>
      <c r="Z67" s="8" t="s">
        <v>151</v>
      </c>
      <c r="AA67" s="8" t="s">
        <v>151</v>
      </c>
    </row>
    <row r="68" spans="1:27" x14ac:dyDescent="0.2">
      <c r="A68" s="63"/>
      <c r="B68" s="1" t="s">
        <v>99</v>
      </c>
      <c r="C68" s="1" t="s">
        <v>110</v>
      </c>
      <c r="D68" s="18" t="s">
        <v>15</v>
      </c>
      <c r="E68" s="7" t="s">
        <v>16</v>
      </c>
      <c r="F68" s="18" t="s">
        <v>82</v>
      </c>
      <c r="G68" s="24">
        <f t="shared" si="5"/>
        <v>15</v>
      </c>
      <c r="H68" s="25" t="s">
        <v>106</v>
      </c>
      <c r="I68" s="25" t="s">
        <v>31</v>
      </c>
      <c r="J68" s="25" t="s">
        <v>106</v>
      </c>
      <c r="K68" s="7">
        <v>2</v>
      </c>
      <c r="L68" s="7" t="s">
        <v>106</v>
      </c>
      <c r="M68" s="7"/>
      <c r="N68" s="7" t="s">
        <v>106</v>
      </c>
      <c r="O68" s="7" t="s">
        <v>106</v>
      </c>
      <c r="P68" s="7" t="s">
        <v>106</v>
      </c>
      <c r="Q68" s="7" t="s">
        <v>106</v>
      </c>
      <c r="R68" s="13" t="s">
        <v>106</v>
      </c>
      <c r="S68" s="8" t="s">
        <v>106</v>
      </c>
      <c r="T68" s="8" t="s">
        <v>106</v>
      </c>
      <c r="U68" s="8" t="s">
        <v>106</v>
      </c>
      <c r="V68" s="8" t="s">
        <v>106</v>
      </c>
      <c r="W68" s="8" t="s">
        <v>106</v>
      </c>
      <c r="X68" s="30" t="s">
        <v>154</v>
      </c>
      <c r="Y68" s="30" t="s">
        <v>106</v>
      </c>
      <c r="Z68" s="8" t="s">
        <v>154</v>
      </c>
      <c r="AA68" s="8" t="s">
        <v>154</v>
      </c>
    </row>
    <row r="69" spans="1:27" ht="12.75" customHeight="1" x14ac:dyDescent="0.2">
      <c r="A69" s="64"/>
      <c r="B69" s="1" t="s">
        <v>99</v>
      </c>
      <c r="C69" s="1" t="s">
        <v>111</v>
      </c>
      <c r="D69" s="18" t="s">
        <v>15</v>
      </c>
      <c r="E69" s="7" t="s">
        <v>16</v>
      </c>
      <c r="F69" s="18" t="s">
        <v>82</v>
      </c>
      <c r="G69" s="24">
        <f t="shared" ref="G69:G89" si="6">COUNTA(L69:ZS69)</f>
        <v>15</v>
      </c>
      <c r="H69" s="25" t="s">
        <v>106</v>
      </c>
      <c r="I69" s="25" t="s">
        <v>31</v>
      </c>
      <c r="J69" s="25" t="s">
        <v>106</v>
      </c>
      <c r="K69" s="7">
        <v>2</v>
      </c>
      <c r="L69" s="7" t="s">
        <v>106</v>
      </c>
      <c r="M69" s="7"/>
      <c r="N69" s="7" t="s">
        <v>106</v>
      </c>
      <c r="O69" s="7" t="s">
        <v>106</v>
      </c>
      <c r="P69" s="7" t="s">
        <v>106</v>
      </c>
      <c r="Q69" s="7" t="s">
        <v>106</v>
      </c>
      <c r="R69" s="13" t="s">
        <v>106</v>
      </c>
      <c r="S69" s="8" t="s">
        <v>106</v>
      </c>
      <c r="T69" s="8" t="s">
        <v>106</v>
      </c>
      <c r="U69" s="8" t="s">
        <v>106</v>
      </c>
      <c r="V69" s="8" t="s">
        <v>106</v>
      </c>
      <c r="W69" s="8" t="s">
        <v>106</v>
      </c>
      <c r="X69" s="30" t="s">
        <v>154</v>
      </c>
      <c r="Y69" s="30" t="s">
        <v>106</v>
      </c>
      <c r="Z69" s="8" t="s">
        <v>154</v>
      </c>
      <c r="AA69" s="8" t="s">
        <v>154</v>
      </c>
    </row>
    <row r="70" spans="1:27" x14ac:dyDescent="0.2">
      <c r="A70" s="65" t="s">
        <v>112</v>
      </c>
      <c r="B70" s="1" t="s">
        <v>113</v>
      </c>
      <c r="C70" s="1" t="s">
        <v>114</v>
      </c>
      <c r="D70" s="18" t="s">
        <v>15</v>
      </c>
      <c r="E70" s="7" t="s">
        <v>16</v>
      </c>
      <c r="F70" s="18" t="s">
        <v>82</v>
      </c>
      <c r="G70" s="24">
        <f t="shared" si="6"/>
        <v>15</v>
      </c>
      <c r="H70" s="25" t="s">
        <v>59</v>
      </c>
      <c r="I70" s="25" t="s">
        <v>31</v>
      </c>
      <c r="J70" s="25" t="s">
        <v>59</v>
      </c>
      <c r="K70" s="7">
        <v>0.1</v>
      </c>
      <c r="L70" s="7" t="s">
        <v>59</v>
      </c>
      <c r="M70" s="7"/>
      <c r="N70" s="7" t="s">
        <v>59</v>
      </c>
      <c r="O70" s="7" t="s">
        <v>59</v>
      </c>
      <c r="P70" s="7" t="s">
        <v>59</v>
      </c>
      <c r="Q70" s="7" t="s">
        <v>59</v>
      </c>
      <c r="R70" s="13" t="s">
        <v>59</v>
      </c>
      <c r="S70" s="8" t="s">
        <v>59</v>
      </c>
      <c r="T70" s="8" t="s">
        <v>59</v>
      </c>
      <c r="U70" s="8" t="s">
        <v>59</v>
      </c>
      <c r="V70" s="8" t="s">
        <v>59</v>
      </c>
      <c r="W70" s="8" t="s">
        <v>59</v>
      </c>
      <c r="X70" s="30" t="s">
        <v>155</v>
      </c>
      <c r="Y70" s="30" t="s">
        <v>59</v>
      </c>
      <c r="Z70" s="8" t="s">
        <v>155</v>
      </c>
      <c r="AA70" s="8" t="s">
        <v>155</v>
      </c>
    </row>
    <row r="71" spans="1:27" x14ac:dyDescent="0.2">
      <c r="A71" s="66"/>
      <c r="B71" s="1" t="s">
        <v>113</v>
      </c>
      <c r="C71" s="1" t="s">
        <v>115</v>
      </c>
      <c r="D71" s="18" t="s">
        <v>15</v>
      </c>
      <c r="E71" s="7" t="s">
        <v>16</v>
      </c>
      <c r="F71" s="18" t="s">
        <v>82</v>
      </c>
      <c r="G71" s="24">
        <f t="shared" si="6"/>
        <v>15</v>
      </c>
      <c r="H71" s="25" t="s">
        <v>59</v>
      </c>
      <c r="I71" s="25" t="s">
        <v>31</v>
      </c>
      <c r="J71" s="25" t="s">
        <v>59</v>
      </c>
      <c r="K71" s="7">
        <v>0.1</v>
      </c>
      <c r="L71" s="7" t="s">
        <v>59</v>
      </c>
      <c r="M71" s="7"/>
      <c r="N71" s="7" t="s">
        <v>59</v>
      </c>
      <c r="O71" s="7" t="s">
        <v>59</v>
      </c>
      <c r="P71" s="7" t="s">
        <v>59</v>
      </c>
      <c r="Q71" s="7" t="s">
        <v>59</v>
      </c>
      <c r="R71" s="13" t="s">
        <v>59</v>
      </c>
      <c r="S71" s="8" t="s">
        <v>59</v>
      </c>
      <c r="T71" s="8" t="s">
        <v>59</v>
      </c>
      <c r="U71" s="8" t="s">
        <v>59</v>
      </c>
      <c r="V71" s="8" t="s">
        <v>59</v>
      </c>
      <c r="W71" s="8" t="s">
        <v>59</v>
      </c>
      <c r="X71" s="30" t="s">
        <v>155</v>
      </c>
      <c r="Y71" s="30" t="s">
        <v>59</v>
      </c>
      <c r="Z71" s="8" t="s">
        <v>155</v>
      </c>
      <c r="AA71" s="8" t="s">
        <v>155</v>
      </c>
    </row>
    <row r="72" spans="1:27" x14ac:dyDescent="0.2">
      <c r="A72" s="66"/>
      <c r="B72" s="1" t="s">
        <v>113</v>
      </c>
      <c r="C72" s="1" t="s">
        <v>116</v>
      </c>
      <c r="D72" s="18" t="s">
        <v>15</v>
      </c>
      <c r="E72" s="7" t="s">
        <v>16</v>
      </c>
      <c r="F72" s="18" t="s">
        <v>82</v>
      </c>
      <c r="G72" s="24">
        <f t="shared" si="6"/>
        <v>15</v>
      </c>
      <c r="H72" s="25" t="s">
        <v>59</v>
      </c>
      <c r="I72" s="25" t="s">
        <v>31</v>
      </c>
      <c r="J72" s="25" t="s">
        <v>59</v>
      </c>
      <c r="K72" s="7">
        <v>0.1</v>
      </c>
      <c r="L72" s="7" t="s">
        <v>59</v>
      </c>
      <c r="M72" s="7"/>
      <c r="N72" s="7" t="s">
        <v>59</v>
      </c>
      <c r="O72" s="7" t="s">
        <v>59</v>
      </c>
      <c r="P72" s="7" t="s">
        <v>59</v>
      </c>
      <c r="Q72" s="7" t="s">
        <v>59</v>
      </c>
      <c r="R72" s="13" t="s">
        <v>59</v>
      </c>
      <c r="S72" s="8" t="s">
        <v>59</v>
      </c>
      <c r="T72" s="8" t="s">
        <v>59</v>
      </c>
      <c r="U72" s="8" t="s">
        <v>59</v>
      </c>
      <c r="V72" s="8" t="s">
        <v>59</v>
      </c>
      <c r="W72" s="8" t="s">
        <v>59</v>
      </c>
      <c r="X72" s="30" t="s">
        <v>155</v>
      </c>
      <c r="Y72" s="30" t="s">
        <v>59</v>
      </c>
      <c r="Z72" s="8" t="s">
        <v>155</v>
      </c>
      <c r="AA72" s="8" t="s">
        <v>155</v>
      </c>
    </row>
    <row r="73" spans="1:27" x14ac:dyDescent="0.2">
      <c r="A73" s="66"/>
      <c r="B73" s="1" t="s">
        <v>113</v>
      </c>
      <c r="C73" s="1" t="s">
        <v>117</v>
      </c>
      <c r="D73" s="18" t="s">
        <v>15</v>
      </c>
      <c r="E73" s="7" t="s">
        <v>16</v>
      </c>
      <c r="F73" s="18" t="s">
        <v>82</v>
      </c>
      <c r="G73" s="24">
        <f t="shared" si="6"/>
        <v>15</v>
      </c>
      <c r="H73" s="25" t="s">
        <v>59</v>
      </c>
      <c r="I73" s="25" t="s">
        <v>31</v>
      </c>
      <c r="J73" s="25" t="s">
        <v>59</v>
      </c>
      <c r="K73" s="7">
        <v>0.1</v>
      </c>
      <c r="L73" s="7" t="s">
        <v>59</v>
      </c>
      <c r="M73" s="7"/>
      <c r="N73" s="7" t="s">
        <v>59</v>
      </c>
      <c r="O73" s="7" t="s">
        <v>59</v>
      </c>
      <c r="P73" s="7" t="s">
        <v>59</v>
      </c>
      <c r="Q73" s="7" t="s">
        <v>59</v>
      </c>
      <c r="R73" s="13" t="s">
        <v>59</v>
      </c>
      <c r="S73" s="8" t="s">
        <v>59</v>
      </c>
      <c r="T73" s="8" t="s">
        <v>59</v>
      </c>
      <c r="U73" s="8" t="s">
        <v>59</v>
      </c>
      <c r="V73" s="8" t="s">
        <v>59</v>
      </c>
      <c r="W73" s="8" t="s">
        <v>59</v>
      </c>
      <c r="X73" s="30" t="s">
        <v>155</v>
      </c>
      <c r="Y73" s="30" t="s">
        <v>59</v>
      </c>
      <c r="Z73" s="8" t="s">
        <v>155</v>
      </c>
      <c r="AA73" s="8" t="s">
        <v>155</v>
      </c>
    </row>
    <row r="74" spans="1:27" x14ac:dyDescent="0.2">
      <c r="A74" s="66"/>
      <c r="B74" s="1" t="s">
        <v>113</v>
      </c>
      <c r="C74" s="1" t="s">
        <v>118</v>
      </c>
      <c r="D74" s="18" t="s">
        <v>15</v>
      </c>
      <c r="E74" s="7" t="s">
        <v>16</v>
      </c>
      <c r="F74" s="18" t="s">
        <v>82</v>
      </c>
      <c r="G74" s="24">
        <f t="shared" si="6"/>
        <v>15</v>
      </c>
      <c r="H74" s="25" t="s">
        <v>59</v>
      </c>
      <c r="I74" s="25" t="s">
        <v>31</v>
      </c>
      <c r="J74" s="25" t="s">
        <v>59</v>
      </c>
      <c r="K74" s="7">
        <v>0.1</v>
      </c>
      <c r="L74" s="7" t="s">
        <v>59</v>
      </c>
      <c r="M74" s="7"/>
      <c r="N74" s="7" t="s">
        <v>59</v>
      </c>
      <c r="O74" s="7" t="s">
        <v>59</v>
      </c>
      <c r="P74" s="7" t="s">
        <v>59</v>
      </c>
      <c r="Q74" s="7" t="s">
        <v>59</v>
      </c>
      <c r="R74" s="13" t="s">
        <v>59</v>
      </c>
      <c r="S74" s="8" t="s">
        <v>59</v>
      </c>
      <c r="T74" s="8" t="s">
        <v>59</v>
      </c>
      <c r="U74" s="8" t="s">
        <v>59</v>
      </c>
      <c r="V74" s="8" t="s">
        <v>59</v>
      </c>
      <c r="W74" s="8" t="s">
        <v>59</v>
      </c>
      <c r="X74" s="30" t="s">
        <v>155</v>
      </c>
      <c r="Y74" s="30" t="s">
        <v>59</v>
      </c>
      <c r="Z74" s="8" t="s">
        <v>155</v>
      </c>
      <c r="AA74" s="8" t="s">
        <v>155</v>
      </c>
    </row>
    <row r="75" spans="1:27" x14ac:dyDescent="0.2">
      <c r="A75" s="66"/>
      <c r="B75" s="1" t="s">
        <v>113</v>
      </c>
      <c r="C75" s="1" t="s">
        <v>146</v>
      </c>
      <c r="D75" s="18" t="s">
        <v>15</v>
      </c>
      <c r="E75" s="7" t="s">
        <v>16</v>
      </c>
      <c r="F75" s="18" t="s">
        <v>82</v>
      </c>
      <c r="G75" s="24">
        <f t="shared" si="6"/>
        <v>15</v>
      </c>
      <c r="H75" s="25" t="s">
        <v>59</v>
      </c>
      <c r="I75" s="25" t="s">
        <v>31</v>
      </c>
      <c r="J75" s="25" t="s">
        <v>59</v>
      </c>
      <c r="K75" s="7">
        <v>0.1</v>
      </c>
      <c r="L75" s="7" t="s">
        <v>59</v>
      </c>
      <c r="M75" s="7"/>
      <c r="N75" s="7" t="s">
        <v>59</v>
      </c>
      <c r="O75" s="7" t="s">
        <v>59</v>
      </c>
      <c r="P75" s="7" t="s">
        <v>59</v>
      </c>
      <c r="Q75" s="7" t="s">
        <v>59</v>
      </c>
      <c r="R75" s="13" t="s">
        <v>59</v>
      </c>
      <c r="S75" s="8" t="s">
        <v>59</v>
      </c>
      <c r="T75" s="8" t="s">
        <v>59</v>
      </c>
      <c r="U75" s="8" t="s">
        <v>59</v>
      </c>
      <c r="V75" s="8" t="s">
        <v>59</v>
      </c>
      <c r="W75" s="8" t="s">
        <v>59</v>
      </c>
      <c r="X75" s="30" t="s">
        <v>155</v>
      </c>
      <c r="Y75" s="30" t="s">
        <v>59</v>
      </c>
      <c r="Z75" s="8" t="s">
        <v>155</v>
      </c>
      <c r="AA75" s="8" t="s">
        <v>155</v>
      </c>
    </row>
    <row r="76" spans="1:27" x14ac:dyDescent="0.2">
      <c r="A76" s="66"/>
      <c r="B76" s="1" t="s">
        <v>113</v>
      </c>
      <c r="C76" s="1" t="s">
        <v>120</v>
      </c>
      <c r="D76" s="18" t="s">
        <v>15</v>
      </c>
      <c r="E76" s="7" t="s">
        <v>16</v>
      </c>
      <c r="F76" s="18" t="s">
        <v>82</v>
      </c>
      <c r="G76" s="24">
        <f t="shared" si="6"/>
        <v>15</v>
      </c>
      <c r="H76" s="25" t="s">
        <v>69</v>
      </c>
      <c r="I76" s="25" t="s">
        <v>31</v>
      </c>
      <c r="J76" s="25" t="s">
        <v>69</v>
      </c>
      <c r="K76" s="7">
        <v>0.05</v>
      </c>
      <c r="L76" s="7" t="s">
        <v>69</v>
      </c>
      <c r="M76" s="7"/>
      <c r="N76" s="7" t="s">
        <v>69</v>
      </c>
      <c r="O76" s="7" t="s">
        <v>69</v>
      </c>
      <c r="P76" s="7" t="s">
        <v>69</v>
      </c>
      <c r="Q76" s="7" t="s">
        <v>69</v>
      </c>
      <c r="R76" s="13" t="s">
        <v>69</v>
      </c>
      <c r="S76" s="8" t="s">
        <v>69</v>
      </c>
      <c r="T76" s="8" t="s">
        <v>69</v>
      </c>
      <c r="U76" s="8" t="s">
        <v>69</v>
      </c>
      <c r="V76" s="8" t="s">
        <v>69</v>
      </c>
      <c r="W76" s="8" t="s">
        <v>69</v>
      </c>
      <c r="X76" s="30" t="s">
        <v>156</v>
      </c>
      <c r="Y76" s="30" t="s">
        <v>69</v>
      </c>
      <c r="Z76" s="8" t="s">
        <v>156</v>
      </c>
      <c r="AA76" s="8" t="s">
        <v>156</v>
      </c>
    </row>
    <row r="77" spans="1:27" x14ac:dyDescent="0.2">
      <c r="A77" s="66"/>
      <c r="B77" s="1" t="s">
        <v>113</v>
      </c>
      <c r="C77" s="1" t="s">
        <v>121</v>
      </c>
      <c r="D77" s="18" t="s">
        <v>15</v>
      </c>
      <c r="E77" s="7" t="s">
        <v>16</v>
      </c>
      <c r="F77" s="18" t="s">
        <v>82</v>
      </c>
      <c r="G77" s="24">
        <f t="shared" si="6"/>
        <v>15</v>
      </c>
      <c r="H77" s="25" t="s">
        <v>59</v>
      </c>
      <c r="I77" s="25" t="s">
        <v>31</v>
      </c>
      <c r="J77" s="25" t="s">
        <v>59</v>
      </c>
      <c r="K77" s="7">
        <v>0.1</v>
      </c>
      <c r="L77" s="7" t="s">
        <v>59</v>
      </c>
      <c r="M77" s="7"/>
      <c r="N77" s="7" t="s">
        <v>59</v>
      </c>
      <c r="O77" s="7" t="s">
        <v>59</v>
      </c>
      <c r="P77" s="7" t="s">
        <v>59</v>
      </c>
      <c r="Q77" s="7" t="s">
        <v>59</v>
      </c>
      <c r="R77" s="13" t="s">
        <v>59</v>
      </c>
      <c r="S77" s="8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30" t="s">
        <v>155</v>
      </c>
      <c r="Y77" s="30" t="s">
        <v>59</v>
      </c>
      <c r="Z77" s="8" t="s">
        <v>155</v>
      </c>
      <c r="AA77" s="8" t="s">
        <v>155</v>
      </c>
    </row>
    <row r="78" spans="1:27" x14ac:dyDescent="0.2">
      <c r="A78" s="66"/>
      <c r="B78" s="1" t="s">
        <v>113</v>
      </c>
      <c r="C78" s="1" t="s">
        <v>122</v>
      </c>
      <c r="D78" s="18" t="s">
        <v>15</v>
      </c>
      <c r="E78" s="7" t="s">
        <v>16</v>
      </c>
      <c r="F78" s="18" t="s">
        <v>82</v>
      </c>
      <c r="G78" s="24">
        <f t="shared" si="6"/>
        <v>15</v>
      </c>
      <c r="H78" s="25" t="s">
        <v>59</v>
      </c>
      <c r="I78" s="25" t="s">
        <v>31</v>
      </c>
      <c r="J78" s="25" t="s">
        <v>59</v>
      </c>
      <c r="K78" s="7">
        <v>0.1</v>
      </c>
      <c r="L78" s="7" t="s">
        <v>59</v>
      </c>
      <c r="M78" s="7"/>
      <c r="N78" s="7" t="s">
        <v>59</v>
      </c>
      <c r="O78" s="7" t="s">
        <v>59</v>
      </c>
      <c r="P78" s="7" t="s">
        <v>59</v>
      </c>
      <c r="Q78" s="7" t="s">
        <v>59</v>
      </c>
      <c r="R78" s="13" t="s">
        <v>59</v>
      </c>
      <c r="S78" s="8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30" t="s">
        <v>155</v>
      </c>
      <c r="Y78" s="30" t="s">
        <v>59</v>
      </c>
      <c r="Z78" s="8" t="s">
        <v>155</v>
      </c>
      <c r="AA78" s="8" t="s">
        <v>155</v>
      </c>
    </row>
    <row r="79" spans="1:27" x14ac:dyDescent="0.2">
      <c r="A79" s="66"/>
      <c r="B79" s="1" t="s">
        <v>113</v>
      </c>
      <c r="C79" s="1" t="s">
        <v>123</v>
      </c>
      <c r="D79" s="18" t="s">
        <v>15</v>
      </c>
      <c r="E79" s="7" t="s">
        <v>16</v>
      </c>
      <c r="F79" s="18" t="s">
        <v>82</v>
      </c>
      <c r="G79" s="24">
        <f t="shared" si="6"/>
        <v>15</v>
      </c>
      <c r="H79" s="25" t="s">
        <v>59</v>
      </c>
      <c r="I79" s="25" t="s">
        <v>31</v>
      </c>
      <c r="J79" s="25" t="s">
        <v>59</v>
      </c>
      <c r="K79" s="7">
        <v>0.1</v>
      </c>
      <c r="L79" s="7" t="s">
        <v>59</v>
      </c>
      <c r="M79" s="7"/>
      <c r="N79" s="7" t="s">
        <v>59</v>
      </c>
      <c r="O79" s="7" t="s">
        <v>59</v>
      </c>
      <c r="P79" s="7" t="s">
        <v>59</v>
      </c>
      <c r="Q79" s="7" t="s">
        <v>59</v>
      </c>
      <c r="R79" s="13" t="s">
        <v>59</v>
      </c>
      <c r="S79" s="8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30" t="s">
        <v>155</v>
      </c>
      <c r="Y79" s="30" t="s">
        <v>59</v>
      </c>
      <c r="Z79" s="8" t="s">
        <v>155</v>
      </c>
      <c r="AA79" s="8" t="s">
        <v>155</v>
      </c>
    </row>
    <row r="80" spans="1:27" x14ac:dyDescent="0.2">
      <c r="A80" s="66"/>
      <c r="B80" s="1" t="s">
        <v>113</v>
      </c>
      <c r="C80" s="1" t="s">
        <v>124</v>
      </c>
      <c r="D80" s="18" t="s">
        <v>15</v>
      </c>
      <c r="E80" s="7" t="s">
        <v>16</v>
      </c>
      <c r="F80" s="18" t="s">
        <v>82</v>
      </c>
      <c r="G80" s="24">
        <f t="shared" si="6"/>
        <v>15</v>
      </c>
      <c r="H80" s="25" t="s">
        <v>59</v>
      </c>
      <c r="I80" s="25" t="s">
        <v>31</v>
      </c>
      <c r="J80" s="25" t="s">
        <v>59</v>
      </c>
      <c r="K80" s="7">
        <v>0.1</v>
      </c>
      <c r="L80" s="7" t="s">
        <v>59</v>
      </c>
      <c r="M80" s="7"/>
      <c r="N80" s="7" t="s">
        <v>59</v>
      </c>
      <c r="O80" s="7" t="s">
        <v>59</v>
      </c>
      <c r="P80" s="7" t="s">
        <v>59</v>
      </c>
      <c r="Q80" s="7" t="s">
        <v>59</v>
      </c>
      <c r="R80" s="13" t="s">
        <v>59</v>
      </c>
      <c r="S80" s="8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30" t="s">
        <v>155</v>
      </c>
      <c r="Y80" s="30" t="s">
        <v>59</v>
      </c>
      <c r="Z80" s="8" t="s">
        <v>155</v>
      </c>
      <c r="AA80" s="8" t="s">
        <v>155</v>
      </c>
    </row>
    <row r="81" spans="1:27" x14ac:dyDescent="0.2">
      <c r="A81" s="66"/>
      <c r="B81" s="1" t="s">
        <v>113</v>
      </c>
      <c r="C81" s="1" t="s">
        <v>125</v>
      </c>
      <c r="D81" s="18" t="s">
        <v>15</v>
      </c>
      <c r="E81" s="7" t="s">
        <v>16</v>
      </c>
      <c r="F81" s="18" t="s">
        <v>82</v>
      </c>
      <c r="G81" s="24">
        <f t="shared" si="6"/>
        <v>15</v>
      </c>
      <c r="H81" s="25" t="s">
        <v>59</v>
      </c>
      <c r="I81" s="25" t="s">
        <v>31</v>
      </c>
      <c r="J81" s="25" t="s">
        <v>59</v>
      </c>
      <c r="K81" s="7">
        <v>0.1</v>
      </c>
      <c r="L81" s="7" t="s">
        <v>59</v>
      </c>
      <c r="M81" s="7"/>
      <c r="N81" s="7" t="s">
        <v>59</v>
      </c>
      <c r="O81" s="7" t="s">
        <v>59</v>
      </c>
      <c r="P81" s="7" t="s">
        <v>59</v>
      </c>
      <c r="Q81" s="7" t="s">
        <v>59</v>
      </c>
      <c r="R81" s="13" t="s">
        <v>59</v>
      </c>
      <c r="S81" s="8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30" t="s">
        <v>155</v>
      </c>
      <c r="Y81" s="30" t="s">
        <v>59</v>
      </c>
      <c r="Z81" s="8" t="s">
        <v>155</v>
      </c>
      <c r="AA81" s="8" t="s">
        <v>155</v>
      </c>
    </row>
    <row r="82" spans="1:27" x14ac:dyDescent="0.2">
      <c r="A82" s="66"/>
      <c r="B82" s="1" t="s">
        <v>113</v>
      </c>
      <c r="C82" s="1" t="s">
        <v>126</v>
      </c>
      <c r="D82" s="18" t="s">
        <v>15</v>
      </c>
      <c r="E82" s="7" t="s">
        <v>16</v>
      </c>
      <c r="F82" s="18" t="s">
        <v>82</v>
      </c>
      <c r="G82" s="24">
        <f t="shared" si="6"/>
        <v>15</v>
      </c>
      <c r="H82" s="25" t="s">
        <v>59</v>
      </c>
      <c r="I82" s="25" t="s">
        <v>31</v>
      </c>
      <c r="J82" s="25" t="s">
        <v>59</v>
      </c>
      <c r="K82" s="7">
        <v>0.1</v>
      </c>
      <c r="L82" s="7" t="s">
        <v>59</v>
      </c>
      <c r="M82" s="7"/>
      <c r="N82" s="7" t="s">
        <v>59</v>
      </c>
      <c r="O82" s="7" t="s">
        <v>59</v>
      </c>
      <c r="P82" s="7" t="s">
        <v>59</v>
      </c>
      <c r="Q82" s="7" t="s">
        <v>59</v>
      </c>
      <c r="R82" s="13" t="s">
        <v>59</v>
      </c>
      <c r="S82" s="8" t="s">
        <v>59</v>
      </c>
      <c r="T82" s="8" t="s">
        <v>59</v>
      </c>
      <c r="U82" s="8" t="s">
        <v>59</v>
      </c>
      <c r="V82" s="8" t="s">
        <v>59</v>
      </c>
      <c r="W82" s="8" t="s">
        <v>59</v>
      </c>
      <c r="X82" s="30" t="s">
        <v>155</v>
      </c>
      <c r="Y82" s="30" t="s">
        <v>59</v>
      </c>
      <c r="Z82" s="8" t="s">
        <v>155</v>
      </c>
      <c r="AA82" s="8" t="s">
        <v>155</v>
      </c>
    </row>
    <row r="83" spans="1:27" x14ac:dyDescent="0.2">
      <c r="A83" s="66"/>
      <c r="B83" s="1" t="s">
        <v>113</v>
      </c>
      <c r="C83" s="1" t="s">
        <v>127</v>
      </c>
      <c r="D83" s="18" t="s">
        <v>15</v>
      </c>
      <c r="E83" s="7" t="s">
        <v>16</v>
      </c>
      <c r="F83" s="18" t="s">
        <v>82</v>
      </c>
      <c r="G83" s="24">
        <f t="shared" si="6"/>
        <v>15</v>
      </c>
      <c r="H83" s="25" t="s">
        <v>59</v>
      </c>
      <c r="I83" s="25" t="s">
        <v>31</v>
      </c>
      <c r="J83" s="25" t="s">
        <v>59</v>
      </c>
      <c r="K83" s="7">
        <v>0.1</v>
      </c>
      <c r="L83" s="7" t="s">
        <v>59</v>
      </c>
      <c r="M83" s="7"/>
      <c r="N83" s="7" t="s">
        <v>59</v>
      </c>
      <c r="O83" s="7" t="s">
        <v>59</v>
      </c>
      <c r="P83" s="7" t="s">
        <v>59</v>
      </c>
      <c r="Q83" s="7" t="s">
        <v>59</v>
      </c>
      <c r="R83" s="13" t="s">
        <v>59</v>
      </c>
      <c r="S83" s="8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30" t="s">
        <v>155</v>
      </c>
      <c r="Y83" s="30" t="s">
        <v>59</v>
      </c>
      <c r="Z83" s="8" t="s">
        <v>155</v>
      </c>
      <c r="AA83" s="8" t="s">
        <v>155</v>
      </c>
    </row>
    <row r="84" spans="1:27" x14ac:dyDescent="0.2">
      <c r="A84" s="66"/>
      <c r="B84" s="1" t="s">
        <v>113</v>
      </c>
      <c r="C84" s="1" t="s">
        <v>128</v>
      </c>
      <c r="D84" s="18" t="s">
        <v>15</v>
      </c>
      <c r="E84" s="7" t="s">
        <v>16</v>
      </c>
      <c r="F84" s="18" t="s">
        <v>82</v>
      </c>
      <c r="G84" s="24">
        <f t="shared" si="6"/>
        <v>15</v>
      </c>
      <c r="H84" s="25" t="s">
        <v>59</v>
      </c>
      <c r="I84" s="25" t="s">
        <v>31</v>
      </c>
      <c r="J84" s="25" t="s">
        <v>59</v>
      </c>
      <c r="K84" s="7">
        <v>0.1</v>
      </c>
      <c r="L84" s="7" t="s">
        <v>59</v>
      </c>
      <c r="M84" s="7"/>
      <c r="N84" s="7" t="s">
        <v>59</v>
      </c>
      <c r="O84" s="7" t="s">
        <v>59</v>
      </c>
      <c r="P84" s="7" t="s">
        <v>59</v>
      </c>
      <c r="Q84" s="7" t="s">
        <v>59</v>
      </c>
      <c r="R84" s="13" t="s">
        <v>59</v>
      </c>
      <c r="S84" s="8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30" t="s">
        <v>155</v>
      </c>
      <c r="Y84" s="30" t="s">
        <v>59</v>
      </c>
      <c r="Z84" s="8" t="s">
        <v>155</v>
      </c>
      <c r="AA84" s="8" t="s">
        <v>155</v>
      </c>
    </row>
    <row r="85" spans="1:27" x14ac:dyDescent="0.2">
      <c r="A85" s="66"/>
      <c r="B85" s="1" t="s">
        <v>113</v>
      </c>
      <c r="C85" s="1" t="s">
        <v>129</v>
      </c>
      <c r="D85" s="18" t="s">
        <v>15</v>
      </c>
      <c r="E85" s="7" t="s">
        <v>16</v>
      </c>
      <c r="F85" s="18" t="s">
        <v>82</v>
      </c>
      <c r="G85" s="24">
        <f t="shared" si="6"/>
        <v>15</v>
      </c>
      <c r="H85" s="25" t="s">
        <v>59</v>
      </c>
      <c r="I85" s="25" t="s">
        <v>31</v>
      </c>
      <c r="J85" s="25" t="s">
        <v>59</v>
      </c>
      <c r="K85" s="7">
        <v>0.1</v>
      </c>
      <c r="L85" s="7" t="s">
        <v>59</v>
      </c>
      <c r="M85" s="7"/>
      <c r="N85" s="7" t="s">
        <v>59</v>
      </c>
      <c r="O85" s="7" t="s">
        <v>59</v>
      </c>
      <c r="P85" s="7" t="s">
        <v>59</v>
      </c>
      <c r="Q85" s="7" t="s">
        <v>59</v>
      </c>
      <c r="R85" s="13" t="s">
        <v>59</v>
      </c>
      <c r="S85" s="8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30" t="s">
        <v>155</v>
      </c>
      <c r="Y85" s="30" t="s">
        <v>59</v>
      </c>
      <c r="Z85" s="8" t="s">
        <v>155</v>
      </c>
      <c r="AA85" s="8" t="s">
        <v>155</v>
      </c>
    </row>
    <row r="86" spans="1:27" x14ac:dyDescent="0.2">
      <c r="A86" s="66"/>
      <c r="B86" s="1" t="s">
        <v>113</v>
      </c>
      <c r="C86" s="1" t="s">
        <v>130</v>
      </c>
      <c r="D86" s="18" t="s">
        <v>15</v>
      </c>
      <c r="E86" s="7" t="s">
        <v>16</v>
      </c>
      <c r="F86" s="18" t="s">
        <v>82</v>
      </c>
      <c r="G86" s="24">
        <f t="shared" si="6"/>
        <v>15</v>
      </c>
      <c r="H86" s="25" t="s">
        <v>59</v>
      </c>
      <c r="I86" s="25" t="s">
        <v>31</v>
      </c>
      <c r="J86" s="25" t="s">
        <v>59</v>
      </c>
      <c r="K86" s="7">
        <v>0.1</v>
      </c>
      <c r="L86" s="7" t="s">
        <v>59</v>
      </c>
      <c r="M86" s="7"/>
      <c r="N86" s="7" t="s">
        <v>59</v>
      </c>
      <c r="O86" s="7" t="s">
        <v>59</v>
      </c>
      <c r="P86" s="7" t="s">
        <v>59</v>
      </c>
      <c r="Q86" s="7" t="s">
        <v>59</v>
      </c>
      <c r="R86" s="13" t="s">
        <v>59</v>
      </c>
      <c r="S86" s="8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30" t="s">
        <v>155</v>
      </c>
      <c r="Y86" s="30" t="s">
        <v>59</v>
      </c>
      <c r="Z86" s="8" t="s">
        <v>155</v>
      </c>
      <c r="AA86" s="8" t="s">
        <v>155</v>
      </c>
    </row>
    <row r="87" spans="1:27" x14ac:dyDescent="0.2">
      <c r="A87" s="66"/>
      <c r="B87" s="1" t="s">
        <v>113</v>
      </c>
      <c r="C87" s="1" t="s">
        <v>131</v>
      </c>
      <c r="D87" s="18" t="s">
        <v>15</v>
      </c>
      <c r="E87" s="7" t="s">
        <v>16</v>
      </c>
      <c r="F87" s="18" t="s">
        <v>82</v>
      </c>
      <c r="G87" s="24">
        <f t="shared" si="6"/>
        <v>15</v>
      </c>
      <c r="H87" s="25" t="s">
        <v>59</v>
      </c>
      <c r="I87" s="25" t="s">
        <v>31</v>
      </c>
      <c r="J87" s="25" t="s">
        <v>59</v>
      </c>
      <c r="K87" s="7">
        <v>0.1</v>
      </c>
      <c r="L87" s="7" t="s">
        <v>59</v>
      </c>
      <c r="M87" s="7"/>
      <c r="N87" s="7" t="s">
        <v>59</v>
      </c>
      <c r="O87" s="7" t="s">
        <v>59</v>
      </c>
      <c r="P87" s="7" t="s">
        <v>59</v>
      </c>
      <c r="Q87" s="7" t="s">
        <v>59</v>
      </c>
      <c r="R87" s="13" t="s">
        <v>59</v>
      </c>
      <c r="S87" s="8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30" t="s">
        <v>155</v>
      </c>
      <c r="Y87" s="30" t="s">
        <v>59</v>
      </c>
      <c r="Z87" s="8" t="s">
        <v>155</v>
      </c>
      <c r="AA87" s="8" t="s">
        <v>155</v>
      </c>
    </row>
    <row r="88" spans="1:27" x14ac:dyDescent="0.2">
      <c r="A88" s="66"/>
      <c r="B88" s="1" t="s">
        <v>113</v>
      </c>
      <c r="C88" s="1" t="s">
        <v>132</v>
      </c>
      <c r="D88" s="18" t="s">
        <v>15</v>
      </c>
      <c r="E88" s="7" t="s">
        <v>16</v>
      </c>
      <c r="F88" s="18" t="s">
        <v>82</v>
      </c>
      <c r="G88" s="24">
        <f t="shared" si="6"/>
        <v>15</v>
      </c>
      <c r="H88" s="25" t="s">
        <v>59</v>
      </c>
      <c r="I88" s="25" t="s">
        <v>31</v>
      </c>
      <c r="J88" s="25" t="s">
        <v>59</v>
      </c>
      <c r="K88" s="7">
        <v>0.1</v>
      </c>
      <c r="L88" s="7" t="s">
        <v>59</v>
      </c>
      <c r="M88" s="7"/>
      <c r="N88" s="7" t="s">
        <v>59</v>
      </c>
      <c r="O88" s="7" t="s">
        <v>59</v>
      </c>
      <c r="P88" s="7" t="s">
        <v>59</v>
      </c>
      <c r="Q88" s="7" t="s">
        <v>59</v>
      </c>
      <c r="R88" s="13" t="s">
        <v>59</v>
      </c>
      <c r="S88" s="8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30" t="s">
        <v>155</v>
      </c>
      <c r="Y88" s="30" t="s">
        <v>59</v>
      </c>
      <c r="Z88" s="8" t="s">
        <v>155</v>
      </c>
      <c r="AA88" s="8" t="s">
        <v>155</v>
      </c>
    </row>
    <row r="89" spans="1:27" x14ac:dyDescent="0.2">
      <c r="A89" s="67"/>
      <c r="B89" s="1" t="s">
        <v>113</v>
      </c>
      <c r="C89" s="1" t="s">
        <v>133</v>
      </c>
      <c r="D89" s="18" t="s">
        <v>15</v>
      </c>
      <c r="E89" s="7" t="s">
        <v>16</v>
      </c>
      <c r="F89" s="18" t="s">
        <v>82</v>
      </c>
      <c r="G89" s="24">
        <f t="shared" si="6"/>
        <v>15</v>
      </c>
      <c r="H89" s="25" t="s">
        <v>59</v>
      </c>
      <c r="I89" s="25" t="s">
        <v>31</v>
      </c>
      <c r="J89" s="25" t="s">
        <v>59</v>
      </c>
      <c r="K89" s="7">
        <v>0.1</v>
      </c>
      <c r="L89" s="7" t="s">
        <v>59</v>
      </c>
      <c r="M89" s="7"/>
      <c r="N89" s="7" t="s">
        <v>59</v>
      </c>
      <c r="O89" s="7" t="s">
        <v>59</v>
      </c>
      <c r="P89" s="7" t="s">
        <v>59</v>
      </c>
      <c r="Q89" s="7" t="s">
        <v>59</v>
      </c>
      <c r="R89" s="13" t="s">
        <v>59</v>
      </c>
      <c r="S89" s="8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30" t="s">
        <v>155</v>
      </c>
      <c r="Y89" s="30" t="s">
        <v>59</v>
      </c>
      <c r="Z89" s="8" t="s">
        <v>155</v>
      </c>
      <c r="AA89" s="8" t="s">
        <v>155</v>
      </c>
    </row>
  </sheetData>
  <mergeCells count="5">
    <mergeCell ref="A63:A69"/>
    <mergeCell ref="A70:A89"/>
    <mergeCell ref="A4:A50"/>
    <mergeCell ref="A51:A53"/>
    <mergeCell ref="A54:A62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e8975-a9e2-4032-8275-674640ba9e13" xsi:nil="true"/>
    <lcf76f155ced4ddcb4097134ff3c332f xmlns="3ca7d10a-8175-46e9-b62e-5fc6c78ef8ec">
      <Terms xmlns="http://schemas.microsoft.com/office/infopath/2007/PartnerControls"/>
    </lcf76f155ced4ddcb4097134ff3c332f>
    <Notes xmlns="3ca7d10a-8175-46e9-b62e-5fc6c78ef8ec" xsi:nil="true"/>
    <SharedWithUsers xmlns="6e5ad432-c0ef-4964-99e8-e0dd1f5d173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3E986DA45C64086116A6C6EEA266A" ma:contentTypeVersion="90" ma:contentTypeDescription="Create a new document." ma:contentTypeScope="" ma:versionID="458d0ba70c1f28cfea140801459e6f04">
  <xsd:schema xmlns:xsd="http://www.w3.org/2001/XMLSchema" xmlns:xs="http://www.w3.org/2001/XMLSchema" xmlns:p="http://schemas.microsoft.com/office/2006/metadata/properties" xmlns:ns2="3ca7d10a-8175-46e9-b62e-5fc6c78ef8ec" xmlns:ns3="6e5ad432-c0ef-4964-99e8-e0dd1f5d1737" xmlns:ns4="c4de8975-a9e2-4032-8275-674640ba9e13" targetNamespace="http://schemas.microsoft.com/office/2006/metadata/properties" ma:root="true" ma:fieldsID="9976f278295a0d9a87e4927b83671fec" ns2:_="" ns3:_="" ns4:_="">
    <xsd:import namespace="3ca7d10a-8175-46e9-b62e-5fc6c78ef8ec"/>
    <xsd:import namespace="6e5ad432-c0ef-4964-99e8-e0dd1f5d1737"/>
    <xsd:import namespace="c4de8975-a9e2-4032-8275-674640ba9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7d10a-8175-46e9-b62e-5fc6c78ef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3db4b29-7b37-415d-bd70-ae4c07dc2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ad432-c0ef-4964-99e8-e0dd1f5d1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8975-a9e2-4032-8275-674640ba9e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6659f1-ef46-4acb-bc66-7c315f387d0f}" ma:internalName="TaxCatchAll" ma:showField="CatchAllData" ma:web="6e5ad432-c0ef-4964-99e8-e0dd1f5d1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2989214B-A7B9-4F29-83FE-E95F60B7ADE4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e5ad432-c0ef-4964-99e8-e0dd1f5d1737"/>
    <ds:schemaRef ds:uri="c4de8975-a9e2-4032-8275-674640ba9e13"/>
    <ds:schemaRef ds:uri="3ca7d10a-8175-46e9-b62e-5fc6c78ef8e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007613-D951-447D-B56B-1CB283C67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7d10a-8175-46e9-b62e-5fc6c78ef8ec"/>
    <ds:schemaRef ds:uri="6e5ad432-c0ef-4964-99e8-e0dd1f5d1737"/>
    <ds:schemaRef ds:uri="c4de8975-a9e2-4032-8275-674640ba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333B5C-3F99-4469-A58C-C768C1E30F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47a9cb9-b230-46bf-b430-a7b9f50e3c1e}" enabled="0" method="" siteId="{447a9cb9-b230-46bf-b430-a7b9f50e3c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040930</vt:lpstr>
      <vt:lpstr>040936</vt:lpstr>
      <vt:lpstr>041242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Groundwater monitoring results at Santos Tanumbirini and Inacumba well sites in the Beetaloo sub-basin in accordance with the Code of Practice November 2019 to December 2024</dc:title>
  <dc:subject/>
  <dc:creator>Northern Territory Government</dc:creator>
  <cp:keywords/>
  <dc:description/>
  <cp:revision/>
  <dcterms:created xsi:type="dcterms:W3CDTF">2020-01-17T05:01:37Z</dcterms:created>
  <dcterms:modified xsi:type="dcterms:W3CDTF">2025-02-25T01:38:36Z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0x0101006603E986DA45C64086116A6C6EEA266A</vt:lpwstr>
  </property>
  <property fmtid="{D5CDD505-2E9C-101B-9397-08002B2CF9AE}" pid="3" name="Project Area">
    <vt:lpwstr>298;#Queensland|3a1e5d1d-6c4c-4b28-be3a-24ff6dce7699</vt:lpwstr>
  </property>
  <property fmtid="{D5CDD505-2E9C-101B-9397-08002B2CF9AE}" pid="4" name="Document Type0">
    <vt:lpwstr>196;#Datasheet|5bbde2a7-88e2-4a5d-95a8-3e2c6cb5d4d4</vt:lpwstr>
  </property>
  <property fmtid="{D5CDD505-2E9C-101B-9397-08002B2CF9AE}" pid="5" name="Document Status">
    <vt:lpwstr>80;#Draft|6f68910c-3bdd-4a14-8ded-00271f452133</vt:lpwstr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SharedWithUsers">
    <vt:lpwstr/>
  </property>
  <property fmtid="{D5CDD505-2E9C-101B-9397-08002B2CF9AE}" pid="10" name="MediaServiceImageTags">
    <vt:lpwstr/>
  </property>
  <property fmtid="{D5CDD505-2E9C-101B-9397-08002B2CF9AE}" pid="11" name="Order">
    <vt:r8>24551300</vt:r8>
  </property>
  <property fmtid="{D5CDD505-2E9C-101B-9397-08002B2CF9AE}" pid="12" name="EmSubject">
    <vt:lpwstr/>
  </property>
  <property fmtid="{D5CDD505-2E9C-101B-9397-08002B2CF9AE}" pid="13" name="xd_ProgID">
    <vt:lpwstr/>
  </property>
  <property fmtid="{D5CDD505-2E9C-101B-9397-08002B2CF9AE}" pid="14" name="Document Classification">
    <vt:lpwstr>&lt;NONE&gt;</vt:lpwstr>
  </property>
  <property fmtid="{D5CDD505-2E9C-101B-9397-08002B2CF9AE}" pid="15" name="EmToAddress">
    <vt:lpwstr/>
  </property>
  <property fmtid="{D5CDD505-2E9C-101B-9397-08002B2CF9AE}" pid="16" name="EmReceivedOnBehalfOfName">
    <vt:lpwstr/>
  </property>
  <property fmtid="{D5CDD505-2E9C-101B-9397-08002B2CF9AE}" pid="17" name="TemplateUrl">
    <vt:lpwstr/>
  </property>
  <property fmtid="{D5CDD505-2E9C-101B-9397-08002B2CF9AE}" pid="18" name="EmConversationIndex">
    <vt:lpwstr/>
  </property>
  <property fmtid="{D5CDD505-2E9C-101B-9397-08002B2CF9AE}" pid="19" name="EmCategory">
    <vt:lpwstr/>
  </property>
  <property fmtid="{D5CDD505-2E9C-101B-9397-08002B2CF9AE}" pid="20" name="EmBody">
    <vt:lpwstr/>
  </property>
  <property fmtid="{D5CDD505-2E9C-101B-9397-08002B2CF9AE}" pid="21" name="EmHasAttachments">
    <vt:bool>false</vt:bool>
  </property>
  <property fmtid="{D5CDD505-2E9C-101B-9397-08002B2CF9AE}" pid="22" name="EmReplyRecipientNames">
    <vt:lpwstr/>
  </property>
  <property fmtid="{D5CDD505-2E9C-101B-9397-08002B2CF9AE}" pid="23" name="EmReplyRecipients">
    <vt:lpwstr/>
  </property>
  <property fmtid="{D5CDD505-2E9C-101B-9397-08002B2CF9AE}" pid="24" name="EmFromName">
    <vt:lpwstr/>
  </property>
  <property fmtid="{D5CDD505-2E9C-101B-9397-08002B2CF9AE}" pid="25" name="EmCC">
    <vt:lpwstr/>
  </property>
  <property fmtid="{D5CDD505-2E9C-101B-9397-08002B2CF9AE}" pid="26" name="EmBCCSMTPAddress">
    <vt:lpwstr/>
  </property>
  <property fmtid="{D5CDD505-2E9C-101B-9397-08002B2CF9AE}" pid="27" name="EmTo">
    <vt:lpwstr/>
  </property>
  <property fmtid="{D5CDD505-2E9C-101B-9397-08002B2CF9AE}" pid="28" name="EmFrom">
    <vt:lpwstr/>
  </property>
  <property fmtid="{D5CDD505-2E9C-101B-9397-08002B2CF9AE}" pid="29" name="EmType">
    <vt:lpwstr/>
  </property>
  <property fmtid="{D5CDD505-2E9C-101B-9397-08002B2CF9AE}" pid="30" name="EmAttachmentNames">
    <vt:lpwstr/>
  </property>
  <property fmtid="{D5CDD505-2E9C-101B-9397-08002B2CF9AE}" pid="31" name="EmToSMTPAddress">
    <vt:lpwstr/>
  </property>
  <property fmtid="{D5CDD505-2E9C-101B-9397-08002B2CF9AE}" pid="32" name="EmSentOnBehalfOfName">
    <vt:lpwstr/>
  </property>
  <property fmtid="{D5CDD505-2E9C-101B-9397-08002B2CF9AE}" pid="33" name="EmCCSMTPAddress">
    <vt:lpwstr/>
  </property>
  <property fmtid="{D5CDD505-2E9C-101B-9397-08002B2CF9AE}" pid="34" name="EmConversationID">
    <vt:lpwstr/>
  </property>
  <property fmtid="{D5CDD505-2E9C-101B-9397-08002B2CF9AE}" pid="35" name="EmBCC">
    <vt:lpwstr/>
  </property>
  <property fmtid="{D5CDD505-2E9C-101B-9397-08002B2CF9AE}" pid="36" name="EmID">
    <vt:lpwstr/>
  </property>
  <property fmtid="{D5CDD505-2E9C-101B-9397-08002B2CF9AE}" pid="37" name="Document Retention Period">
    <vt:lpwstr>&lt;NONE&gt;</vt:lpwstr>
  </property>
  <property fmtid="{D5CDD505-2E9C-101B-9397-08002B2CF9AE}" pid="38" name="EmCon">
    <vt:lpwstr/>
  </property>
  <property fmtid="{D5CDD505-2E9C-101B-9397-08002B2CF9AE}" pid="39" name="EmFromSMTPAddress">
    <vt:lpwstr/>
  </property>
  <property fmtid="{D5CDD505-2E9C-101B-9397-08002B2CF9AE}" pid="40" name="EmCompanies">
    <vt:lpwstr/>
  </property>
  <property fmtid="{D5CDD505-2E9C-101B-9397-08002B2CF9AE}" pid="41" name="xd_Signature">
    <vt:bool>false</vt:bool>
  </property>
  <property fmtid="{D5CDD505-2E9C-101B-9397-08002B2CF9AE}" pid="42" name="EmAttachCount">
    <vt:lpwstr/>
  </property>
</Properties>
</file>